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ruz.nikole\Documents\Art Lopez\20-01\"/>
    </mc:Choice>
  </mc:AlternateContent>
  <bookViews>
    <workbookView xWindow="0" yWindow="0" windowWidth="16455" windowHeight="5550" tabRatio="601"/>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7" i="1" l="1"/>
  <c r="H158" i="1"/>
  <c r="H159" i="1"/>
  <c r="H160" i="1"/>
  <c r="H161" i="1"/>
  <c r="H162" i="1"/>
  <c r="H163" i="1"/>
  <c r="H164" i="1"/>
  <c r="H165" i="1"/>
  <c r="H166" i="1"/>
  <c r="H167" i="1"/>
  <c r="H168" i="1"/>
  <c r="H169" i="1"/>
  <c r="H170" i="1"/>
  <c r="H171" i="1"/>
  <c r="H172" i="1"/>
  <c r="H173" i="1"/>
  <c r="H174" i="1"/>
  <c r="H175" i="1"/>
  <c r="H176" i="1"/>
  <c r="H177" i="1"/>
  <c r="H178" i="1"/>
  <c r="H179" i="1"/>
  <c r="H180" i="1"/>
  <c r="H156" i="1"/>
  <c r="H152" i="1"/>
  <c r="H153" i="1"/>
  <c r="H151" i="1"/>
  <c r="H141" i="1"/>
  <c r="H142" i="1"/>
  <c r="H143" i="1"/>
  <c r="H144" i="1"/>
  <c r="H145" i="1"/>
  <c r="H146" i="1"/>
  <c r="H147" i="1"/>
  <c r="H148" i="1"/>
  <c r="H140" i="1"/>
  <c r="H126" i="1"/>
  <c r="H127" i="1"/>
  <c r="H128" i="1"/>
  <c r="H129" i="1"/>
  <c r="H130" i="1"/>
  <c r="H131" i="1"/>
  <c r="H132" i="1"/>
  <c r="H133" i="1"/>
  <c r="H134" i="1"/>
  <c r="H135" i="1"/>
  <c r="H136" i="1"/>
  <c r="H137" i="1"/>
  <c r="H125" i="1"/>
  <c r="H110" i="1"/>
  <c r="H111" i="1"/>
  <c r="H112" i="1"/>
  <c r="H113" i="1"/>
  <c r="H114" i="1"/>
  <c r="H115" i="1"/>
  <c r="H116" i="1"/>
  <c r="H117" i="1"/>
  <c r="H118" i="1"/>
  <c r="H119" i="1"/>
  <c r="H120" i="1"/>
  <c r="H121" i="1"/>
  <c r="H122" i="1"/>
  <c r="H109" i="1"/>
  <c r="H100" i="1"/>
  <c r="H101" i="1"/>
  <c r="H102" i="1"/>
  <c r="H103" i="1"/>
  <c r="H104" i="1"/>
  <c r="H105" i="1"/>
  <c r="H106" i="1"/>
  <c r="H99" i="1"/>
  <c r="H87" i="1"/>
  <c r="H88" i="1"/>
  <c r="H89" i="1"/>
  <c r="H90" i="1"/>
  <c r="H91" i="1"/>
  <c r="H92" i="1"/>
  <c r="H93" i="1"/>
  <c r="H94" i="1"/>
  <c r="H95" i="1"/>
  <c r="H96" i="1"/>
  <c r="H86" i="1"/>
  <c r="H83" i="1"/>
  <c r="H82" i="1"/>
  <c r="H71" i="1"/>
  <c r="H72" i="1"/>
  <c r="H73" i="1"/>
  <c r="H74" i="1"/>
  <c r="H75" i="1"/>
  <c r="H76" i="1"/>
  <c r="H77" i="1"/>
  <c r="H78" i="1"/>
  <c r="H79" i="1"/>
  <c r="H70" i="1"/>
  <c r="H56" i="1"/>
  <c r="H57" i="1"/>
  <c r="H58" i="1"/>
  <c r="H59" i="1"/>
  <c r="H60" i="1"/>
  <c r="H61" i="1"/>
  <c r="H62" i="1"/>
  <c r="H63" i="1"/>
  <c r="H64" i="1"/>
  <c r="H65" i="1"/>
  <c r="H66" i="1"/>
  <c r="H67" i="1"/>
  <c r="H55" i="1"/>
  <c r="H49" i="1"/>
  <c r="H50" i="1"/>
  <c r="H51" i="1"/>
  <c r="H52" i="1"/>
  <c r="H48" i="1"/>
  <c r="H26" i="1"/>
  <c r="H27" i="1"/>
  <c r="H28" i="1"/>
  <c r="H29" i="1"/>
  <c r="H30" i="1"/>
  <c r="H31" i="1"/>
  <c r="H32" i="1"/>
  <c r="H33" i="1"/>
  <c r="H34" i="1"/>
  <c r="H35" i="1"/>
  <c r="H36" i="1"/>
  <c r="H37" i="1"/>
  <c r="H38" i="1"/>
  <c r="H39" i="1"/>
  <c r="H40" i="1"/>
  <c r="H41" i="1"/>
  <c r="H42" i="1"/>
  <c r="H43" i="1"/>
  <c r="H44" i="1"/>
  <c r="H45" i="1"/>
  <c r="H25" i="1"/>
  <c r="H14" i="1"/>
  <c r="H15" i="1"/>
  <c r="H16" i="1"/>
  <c r="H17" i="1"/>
  <c r="H18" i="1"/>
  <c r="H19" i="1"/>
  <c r="H20" i="1"/>
  <c r="H21" i="1"/>
  <c r="H22" i="1"/>
  <c r="H13" i="1"/>
  <c r="H80" i="1" l="1"/>
  <c r="H181" i="1" l="1"/>
  <c r="H154" i="1"/>
  <c r="H138" i="1"/>
  <c r="H123" i="1"/>
  <c r="H107" i="1"/>
  <c r="H97" i="1"/>
  <c r="H84" i="1"/>
  <c r="H149" i="1"/>
  <c r="H68" i="1"/>
  <c r="H53" i="1"/>
  <c r="H46" i="1"/>
  <c r="H23" i="1"/>
  <c r="H183" i="1" l="1"/>
</calcChain>
</file>

<file path=xl/sharedStrings.xml><?xml version="1.0" encoding="utf-8"?>
<sst xmlns="http://schemas.openxmlformats.org/spreadsheetml/2006/main" count="455" uniqueCount="151">
  <si>
    <t>Room #</t>
  </si>
  <si>
    <t>Spring Branch</t>
  </si>
  <si>
    <t>Felix Morales</t>
  </si>
  <si>
    <t>West Loop</t>
  </si>
  <si>
    <t>Scarcella</t>
  </si>
  <si>
    <t>S109</t>
  </si>
  <si>
    <t>S107</t>
  </si>
  <si>
    <t>Number of fume Hoods</t>
  </si>
  <si>
    <t>Manufacturer</t>
  </si>
  <si>
    <t>Expiration Date</t>
  </si>
  <si>
    <t>S108</t>
  </si>
  <si>
    <t>S106/117</t>
  </si>
  <si>
    <t>S104</t>
  </si>
  <si>
    <t>S103/105</t>
  </si>
  <si>
    <t>S118</t>
  </si>
  <si>
    <t>S114</t>
  </si>
  <si>
    <t>Hamilton</t>
  </si>
  <si>
    <t>Evirco</t>
  </si>
  <si>
    <t>Coleman I</t>
  </si>
  <si>
    <t>Coleman II</t>
  </si>
  <si>
    <t>Iso-5 GermFree</t>
  </si>
  <si>
    <t>Nuaire</t>
  </si>
  <si>
    <t>Labconco</t>
  </si>
  <si>
    <t>Class II A1 Germfree</t>
  </si>
  <si>
    <t>Class II B2 Nuaire</t>
  </si>
  <si>
    <t>Iso-5 Nuaire</t>
  </si>
  <si>
    <t>Iso-5 Microsphere</t>
  </si>
  <si>
    <t>Iso-5 Edgeguard</t>
  </si>
  <si>
    <t>Iso-5 Sterigard</t>
  </si>
  <si>
    <t>RT</t>
  </si>
  <si>
    <t>Genie Corp</t>
  </si>
  <si>
    <t>Alief-Bissonet</t>
  </si>
  <si>
    <t>Kewaunee</t>
  </si>
  <si>
    <t>Kewanee</t>
  </si>
  <si>
    <t>Envirco</t>
  </si>
  <si>
    <t>National</t>
  </si>
  <si>
    <t>Alief Hayes</t>
  </si>
  <si>
    <t>B225</t>
  </si>
  <si>
    <t>B226</t>
  </si>
  <si>
    <t>Hamilton Scientific</t>
  </si>
  <si>
    <t>Fisher Hamilton</t>
  </si>
  <si>
    <t>Supreme Air Kewaunee</t>
  </si>
  <si>
    <t>Northline</t>
  </si>
  <si>
    <t>Eastside Garage</t>
  </si>
  <si>
    <t>MOTT</t>
  </si>
  <si>
    <t>Central-LHSB</t>
  </si>
  <si>
    <t>Missouri City</t>
  </si>
  <si>
    <t>Collegedale</t>
  </si>
  <si>
    <t>Northeast</t>
  </si>
  <si>
    <t xml:space="preserve">Northeast </t>
  </si>
  <si>
    <t>ST109</t>
  </si>
  <si>
    <t>ST105</t>
  </si>
  <si>
    <t>ST207</t>
  </si>
  <si>
    <t>ST211</t>
  </si>
  <si>
    <t>ST213</t>
  </si>
  <si>
    <t>ST215</t>
  </si>
  <si>
    <t>ST218</t>
  </si>
  <si>
    <t>ST318</t>
  </si>
  <si>
    <t>ST315</t>
  </si>
  <si>
    <t>ST313</t>
  </si>
  <si>
    <t>ST311</t>
  </si>
  <si>
    <t>ST309</t>
  </si>
  <si>
    <t>ST307</t>
  </si>
  <si>
    <t>ST302</t>
  </si>
  <si>
    <t>ST202</t>
  </si>
  <si>
    <t>ST205</t>
  </si>
  <si>
    <t>Northeast Codwell</t>
  </si>
  <si>
    <t>Custom</t>
  </si>
  <si>
    <t>529.A</t>
  </si>
  <si>
    <t>Fisher Hamilton Safeaire</t>
  </si>
  <si>
    <t>NC</t>
  </si>
  <si>
    <t>Thermo Scientific Hamilton SafeAire II</t>
  </si>
  <si>
    <t>Hamilton Safe Air II</t>
  </si>
  <si>
    <t>Hamilton SafeAire</t>
  </si>
  <si>
    <t>Kewaunee Supreme Air</t>
  </si>
  <si>
    <t>Lab Culture ESCO Class II Type A2</t>
  </si>
  <si>
    <t>West Houston Institute</t>
  </si>
  <si>
    <t>Kewaunee Interceptor</t>
  </si>
  <si>
    <t>Hamilton Supreme Air</t>
  </si>
  <si>
    <t>Building/Campus</t>
  </si>
  <si>
    <t>ST218.1</t>
  </si>
  <si>
    <t>2/19;6/19</t>
  </si>
  <si>
    <t>Northline Bldg E</t>
  </si>
  <si>
    <t>224A</t>
  </si>
  <si>
    <t>224C</t>
  </si>
  <si>
    <t>Lab Shield</t>
  </si>
  <si>
    <t>TOTAL</t>
  </si>
  <si>
    <t>SYSTEM TOTAL</t>
  </si>
  <si>
    <t>Kewaunee Supreme Aire</t>
  </si>
  <si>
    <t>Felix Morales Prep</t>
  </si>
  <si>
    <t>Work Force</t>
  </si>
  <si>
    <t xml:space="preserve">Northline </t>
  </si>
  <si>
    <t>Kewaunee FEH-3-4</t>
  </si>
  <si>
    <t>Kewaunee FEH-3-5</t>
  </si>
  <si>
    <t>Kewaunee FEH-3-6</t>
  </si>
  <si>
    <t>Kewaunee FEH-3-7</t>
  </si>
  <si>
    <t>Kewaunee FEH-3-8</t>
  </si>
  <si>
    <t>Kewaunee FEH-3-9</t>
  </si>
  <si>
    <t>Kewaunee FEH-3-10</t>
  </si>
  <si>
    <t>Kewaunee FEH-3-11</t>
  </si>
  <si>
    <t>ST305</t>
  </si>
  <si>
    <t>HCC FUME HOOD LOCATOR AND INVENTORY 2019</t>
  </si>
  <si>
    <t>Hamilton #2</t>
  </si>
  <si>
    <t>Hamilton #3</t>
  </si>
  <si>
    <t>Hamilton #4</t>
  </si>
  <si>
    <t>Hamilton #5</t>
  </si>
  <si>
    <t>Hamilton #6</t>
  </si>
  <si>
    <t>Red Tagged</t>
  </si>
  <si>
    <t>Scarcella Prep Room</t>
  </si>
  <si>
    <t>Not Certified</t>
  </si>
  <si>
    <t>Price</t>
  </si>
  <si>
    <t>Address</t>
  </si>
  <si>
    <t>1010 W. Sam Houston Pkwy N.</t>
  </si>
  <si>
    <t>301 N. Drennan St.</t>
  </si>
  <si>
    <t>5601 West Loop South</t>
  </si>
  <si>
    <t>Houston TX, 77081</t>
  </si>
  <si>
    <t>Houston, TX 77043</t>
  </si>
  <si>
    <t>1900 Pressler St.</t>
  </si>
  <si>
    <t>Houston TX, 77030</t>
  </si>
  <si>
    <t>2811 Hayes Rd.</t>
  </si>
  <si>
    <t>Houston TX, 77082</t>
  </si>
  <si>
    <t>13803 Bissonnet St.</t>
  </si>
  <si>
    <t>Houston TX, 77083</t>
  </si>
  <si>
    <t>8001 Fulton</t>
  </si>
  <si>
    <t>Houston TX, 77022</t>
  </si>
  <si>
    <t>1300 Holman</t>
  </si>
  <si>
    <t>Houston TX, 77004</t>
  </si>
  <si>
    <t>1600 Texas Parkway</t>
  </si>
  <si>
    <t>Missouri City, TX 77489</t>
  </si>
  <si>
    <t>555 Community College Dr.</t>
  </si>
  <si>
    <t>Houston TX, 77013</t>
  </si>
  <si>
    <t>2811 Hayes Road</t>
  </si>
  <si>
    <t>Houston, TX 77082</t>
  </si>
  <si>
    <t>Felix Fraga</t>
  </si>
  <si>
    <t>Felix Fraga Prep Room</t>
  </si>
  <si>
    <t>Felix Fraga STEM</t>
  </si>
  <si>
    <t>Felix Fraga STEM Prep Room</t>
  </si>
  <si>
    <t>Houston TX, 77003</t>
  </si>
  <si>
    <t>6815 Rustic Street</t>
  </si>
  <si>
    <t>Houston, TX 77087</t>
  </si>
  <si>
    <t>10141 Cash Road</t>
  </si>
  <si>
    <t>Stafford, TX 77477</t>
  </si>
  <si>
    <t>TOTAL:</t>
  </si>
  <si>
    <t>GRAND TOTAL:</t>
  </si>
  <si>
    <t>SCHEDULE OF ITEMS AND PRICES FOR FUME HOOD SERVICES</t>
  </si>
  <si>
    <t>Exhibit No.1</t>
  </si>
  <si>
    <t>PROJECT NO. RFP 20-01</t>
  </si>
  <si>
    <r>
      <t>T</t>
    </r>
    <r>
      <rPr>
        <sz val="11"/>
        <rFont val="Calibri"/>
        <family val="2"/>
        <scheme val="minor"/>
      </rPr>
      <t>he Proposer/Contractor agrees to furnish all labor, tools, equipment, materials, supervision, transportation, insurance, reports and all other items necessary to perform the work complete, in strict compliance with the terms and conditions of the contract at the firm unit rates stated herein in accordance with the Scope of Services and the corresponding Fume Hood Locator and Inventory listed below:</t>
    </r>
  </si>
  <si>
    <t>Biohood</t>
  </si>
  <si>
    <t xml:space="preserve">20 Biohoods </t>
  </si>
  <si>
    <t>Extended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</si>
</sst>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409]mmm\-yy;@"/>
  </numFmts>
  <fonts count="9" x14ac:knownFonts="1">
    <font>
      <sz val="11"/>
      <color theme="1"/>
      <name val="Calibri"/>
      <family val="2"/>
      <scheme val="minor"/>
    </font>
    <font>
      <b/>
      <sz val="11"/>
      <name val="Calibri"/>
      <family val="2"/>
      <scheme val="minor"/>
    </font>
    <font>
      <sz val="11"/>
      <name val="Calibri"/>
      <family val="2"/>
      <scheme val="minor"/>
    </font>
    <font>
      <b/>
      <sz val="18"/>
      <name val="Calibri"/>
      <family val="2"/>
      <scheme val="minor"/>
    </font>
    <font>
      <sz val="11"/>
      <color theme="1"/>
      <name val="Calibri"/>
      <family val="2"/>
      <scheme val="minor"/>
    </font>
    <font>
      <sz val="11"/>
      <name val="Tahoma"/>
      <family val="2"/>
    </font>
    <font>
      <b/>
      <sz val="14"/>
      <color theme="1"/>
      <name val="Calibri"/>
      <family val="2"/>
      <scheme val="minor"/>
    </font>
    <font>
      <sz val="14"/>
      <color theme="1"/>
      <name val="Calibri"/>
      <family val="2"/>
      <scheme val="minor"/>
    </font>
    <font>
      <sz val="14"/>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69">
    <xf numFmtId="0" fontId="0" fillId="0" borderId="0" xfId="0"/>
    <xf numFmtId="0" fontId="2" fillId="0" borderId="0" xfId="0" applyFont="1"/>
    <xf numFmtId="0" fontId="2" fillId="0" borderId="0" xfId="0" applyFont="1" applyFill="1"/>
    <xf numFmtId="0" fontId="1" fillId="0" borderId="1" xfId="0" applyFont="1" applyFill="1" applyBorder="1" applyAlignment="1">
      <alignment horizontal="center" vertical="center"/>
    </xf>
    <xf numFmtId="0" fontId="2" fillId="0" borderId="1" xfId="0" applyFont="1" applyFill="1" applyBorder="1"/>
    <xf numFmtId="0" fontId="1" fillId="0" borderId="1" xfId="0" applyFont="1" applyFill="1" applyBorder="1" applyAlignment="1">
      <alignment horizontal="left" vertical="center" wrapText="1"/>
    </xf>
    <xf numFmtId="0" fontId="2" fillId="0" borderId="1" xfId="0" applyFont="1" applyBorder="1"/>
    <xf numFmtId="0" fontId="2" fillId="0" borderId="1" xfId="0" applyFont="1" applyFill="1" applyBorder="1" applyAlignment="1">
      <alignment horizontal="center"/>
    </xf>
    <xf numFmtId="0" fontId="2" fillId="0" borderId="1" xfId="0" applyFont="1" applyBorder="1" applyAlignment="1">
      <alignment horizontal="left"/>
    </xf>
    <xf numFmtId="164" fontId="1" fillId="0" borderId="1" xfId="0" applyNumberFormat="1" applyFont="1" applyFill="1" applyBorder="1" applyAlignment="1">
      <alignment horizontal="center" vertical="top" wrapText="1"/>
    </xf>
    <xf numFmtId="164" fontId="2" fillId="0" borderId="1" xfId="0" applyNumberFormat="1" applyFont="1" applyFill="1" applyBorder="1" applyAlignment="1">
      <alignment horizontal="center"/>
    </xf>
    <xf numFmtId="164" fontId="2" fillId="0" borderId="1" xfId="0" applyNumberFormat="1" applyFont="1" applyBorder="1" applyAlignment="1">
      <alignment horizontal="center"/>
    </xf>
    <xf numFmtId="164" fontId="2" fillId="0" borderId="0" xfId="0" applyNumberFormat="1" applyFont="1" applyAlignment="1">
      <alignment horizontal="center"/>
    </xf>
    <xf numFmtId="0" fontId="2" fillId="2" borderId="1" xfId="0" applyFont="1" applyFill="1" applyBorder="1"/>
    <xf numFmtId="0" fontId="2" fillId="2" borderId="1" xfId="0" applyFont="1" applyFill="1" applyBorder="1" applyAlignment="1">
      <alignment horizontal="center"/>
    </xf>
    <xf numFmtId="164" fontId="2" fillId="2" borderId="1" xfId="0" applyNumberFormat="1" applyFont="1" applyFill="1" applyBorder="1" applyAlignment="1">
      <alignment horizontal="center"/>
    </xf>
    <xf numFmtId="0" fontId="1" fillId="2" borderId="1" xfId="0" applyFont="1" applyFill="1" applyBorder="1"/>
    <xf numFmtId="0" fontId="1" fillId="2" borderId="1" xfId="0" applyFont="1" applyFill="1" applyBorder="1" applyAlignment="1">
      <alignment horizontal="center"/>
    </xf>
    <xf numFmtId="0" fontId="1" fillId="3"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left"/>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3" xfId="0" applyFont="1" applyFill="1" applyBorder="1"/>
    <xf numFmtId="0" fontId="2" fillId="0" borderId="3" xfId="0" applyFont="1" applyFill="1" applyBorder="1" applyAlignment="1">
      <alignment horizontal="left"/>
    </xf>
    <xf numFmtId="0" fontId="2" fillId="0" borderId="4" xfId="0" applyFont="1" applyBorder="1"/>
    <xf numFmtId="0" fontId="2" fillId="0" borderId="5" xfId="0" applyFont="1" applyBorder="1"/>
    <xf numFmtId="0" fontId="2" fillId="0" borderId="4" xfId="0" applyFont="1" applyFill="1" applyBorder="1"/>
    <xf numFmtId="0" fontId="2" fillId="0" borderId="5" xfId="0" applyFont="1" applyFill="1" applyBorder="1"/>
    <xf numFmtId="44" fontId="2" fillId="0" borderId="1" xfId="1" applyFont="1" applyBorder="1"/>
    <xf numFmtId="44" fontId="2" fillId="0" borderId="1" xfId="1" applyFont="1" applyFill="1" applyBorder="1"/>
    <xf numFmtId="44" fontId="1" fillId="4" borderId="1" xfId="0" applyNumberFormat="1" applyFont="1" applyFill="1" applyBorder="1" applyAlignment="1">
      <alignment horizontal="right"/>
    </xf>
    <xf numFmtId="44" fontId="1" fillId="5" borderId="1" xfId="0" applyNumberFormat="1" applyFont="1" applyFill="1" applyBorder="1" applyAlignment="1">
      <alignment horizontal="right"/>
    </xf>
    <xf numFmtId="0" fontId="2" fillId="0" borderId="6" xfId="0" applyFont="1" applyBorder="1"/>
    <xf numFmtId="0" fontId="2" fillId="0" borderId="6" xfId="0" applyFont="1" applyFill="1" applyBorder="1"/>
    <xf numFmtId="0" fontId="6" fillId="0" borderId="0" xfId="0" applyFont="1" applyAlignment="1" applyProtection="1">
      <alignment vertical="center"/>
    </xf>
    <xf numFmtId="3" fontId="7" fillId="0" borderId="0" xfId="0" applyNumberFormat="1" applyFont="1" applyAlignment="1" applyProtection="1">
      <alignment horizontal="right" vertical="center"/>
    </xf>
    <xf numFmtId="0" fontId="7" fillId="0" borderId="0" xfId="0" applyFont="1" applyAlignment="1" applyProtection="1">
      <alignment vertical="center"/>
    </xf>
    <xf numFmtId="164" fontId="8" fillId="0" borderId="0" xfId="0" applyNumberFormat="1" applyFont="1" applyAlignment="1">
      <alignment horizontal="center"/>
    </xf>
    <xf numFmtId="0" fontId="8" fillId="0" borderId="0" xfId="0" applyFont="1"/>
    <xf numFmtId="0" fontId="2" fillId="6" borderId="1" xfId="0" applyFont="1" applyFill="1" applyBorder="1"/>
    <xf numFmtId="0" fontId="2" fillId="6" borderId="1" xfId="0" applyFont="1" applyFill="1" applyBorder="1" applyAlignment="1">
      <alignment horizontal="center"/>
    </xf>
    <xf numFmtId="164" fontId="2" fillId="6" borderId="1" xfId="0" applyNumberFormat="1" applyFont="1" applyFill="1" applyBorder="1" applyAlignment="1">
      <alignment horizontal="center"/>
    </xf>
    <xf numFmtId="0" fontId="2" fillId="6" borderId="6" xfId="0" applyFont="1" applyFill="1" applyBorder="1"/>
    <xf numFmtId="0" fontId="2" fillId="7" borderId="1" xfId="0" applyFont="1" applyFill="1" applyBorder="1" applyAlignment="1">
      <alignment horizontal="center"/>
    </xf>
    <xf numFmtId="0" fontId="3" fillId="0" borderId="2" xfId="0" applyFont="1" applyFill="1" applyBorder="1" applyAlignment="1">
      <alignment horizontal="center"/>
    </xf>
    <xf numFmtId="0" fontId="6" fillId="0" borderId="0" xfId="0" applyFont="1" applyAlignment="1" applyProtection="1">
      <alignment horizontal="center" vertical="center"/>
    </xf>
    <xf numFmtId="0" fontId="5" fillId="0" borderId="7"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44" fontId="8" fillId="0" borderId="0" xfId="1" applyFont="1" applyAlignment="1">
      <alignment horizontal="center"/>
    </xf>
    <xf numFmtId="44" fontId="3" fillId="0" borderId="0" xfId="1" applyFont="1" applyFill="1" applyBorder="1" applyAlignment="1">
      <alignment horizontal="center"/>
    </xf>
    <xf numFmtId="44" fontId="1" fillId="0" borderId="1" xfId="1" applyFont="1" applyFill="1" applyBorder="1" applyAlignment="1">
      <alignment horizontal="center" vertical="center" wrapText="1"/>
    </xf>
    <xf numFmtId="44" fontId="2" fillId="2" borderId="1" xfId="1" applyFont="1" applyFill="1" applyBorder="1" applyAlignment="1">
      <alignment horizontal="center"/>
    </xf>
    <xf numFmtId="44" fontId="2" fillId="0" borderId="1" xfId="1" applyFont="1" applyFill="1" applyBorder="1" applyAlignment="1">
      <alignment horizontal="center"/>
    </xf>
    <xf numFmtId="44" fontId="2" fillId="6" borderId="1" xfId="1" applyFont="1" applyFill="1" applyBorder="1" applyAlignment="1">
      <alignment horizontal="center"/>
    </xf>
    <xf numFmtId="44" fontId="2" fillId="0" borderId="1" xfId="1" applyFont="1" applyBorder="1" applyAlignment="1">
      <alignment horizontal="center"/>
    </xf>
    <xf numFmtId="44" fontId="2" fillId="0" borderId="0" xfId="1" applyFont="1" applyAlignment="1">
      <alignment horizontal="center"/>
    </xf>
    <xf numFmtId="0" fontId="1" fillId="4" borderId="14" xfId="0" applyFont="1" applyFill="1" applyBorder="1" applyAlignment="1">
      <alignment horizontal="right"/>
    </xf>
    <xf numFmtId="0" fontId="1" fillId="4" borderId="3" xfId="0" applyFont="1" applyFill="1" applyBorder="1" applyAlignment="1">
      <alignment horizontal="right"/>
    </xf>
    <xf numFmtId="44" fontId="2" fillId="6" borderId="1" xfId="1" applyFont="1" applyFill="1" applyBorder="1"/>
    <xf numFmtId="164" fontId="1" fillId="5" borderId="14" xfId="0" applyNumberFormat="1" applyFont="1" applyFill="1" applyBorder="1" applyAlignment="1">
      <alignment horizontal="right"/>
    </xf>
    <xf numFmtId="164" fontId="1" fillId="5" borderId="3" xfId="0" applyNumberFormat="1" applyFont="1" applyFill="1" applyBorder="1" applyAlignment="1">
      <alignment horizontal="righ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3"/>
  <sheetViews>
    <sheetView tabSelected="1" topLeftCell="A151" zoomScaleNormal="100" workbookViewId="0">
      <selection activeCell="D19" sqref="D19"/>
    </sheetView>
  </sheetViews>
  <sheetFormatPr defaultColWidth="9.140625" defaultRowHeight="15" x14ac:dyDescent="0.25"/>
  <cols>
    <col min="1" max="1" width="27.28515625" style="1" customWidth="1"/>
    <col min="2" max="2" width="26.28515625" style="2" bestFit="1" customWidth="1"/>
    <col min="3" max="3" width="9.140625" style="2"/>
    <col min="4" max="4" width="12" style="2" customWidth="1"/>
    <col min="5" max="5" width="34.7109375" style="1" customWidth="1"/>
    <col min="6" max="6" width="14.140625" style="12" customWidth="1"/>
    <col min="7" max="7" width="14.140625" style="63" customWidth="1"/>
    <col min="8" max="8" width="17.140625" style="1" customWidth="1"/>
    <col min="9" max="16384" width="9.140625" style="1"/>
  </cols>
  <sheetData>
    <row r="1" spans="1:8" ht="18.75" x14ac:dyDescent="0.25">
      <c r="A1" s="46" t="s">
        <v>145</v>
      </c>
      <c r="B1" s="46"/>
      <c r="C1" s="46"/>
      <c r="D1" s="46"/>
      <c r="E1" s="46"/>
      <c r="F1" s="46"/>
      <c r="G1" s="46"/>
      <c r="H1" s="46"/>
    </row>
    <row r="2" spans="1:8" ht="18.75" x14ac:dyDescent="0.25">
      <c r="A2" s="46" t="s">
        <v>146</v>
      </c>
      <c r="B2" s="46"/>
      <c r="C2" s="46"/>
      <c r="D2" s="46"/>
      <c r="E2" s="46"/>
      <c r="F2" s="46"/>
      <c r="G2" s="46"/>
      <c r="H2" s="46"/>
    </row>
    <row r="3" spans="1:8" ht="18.75" x14ac:dyDescent="0.3">
      <c r="A3" s="35"/>
      <c r="B3" s="36"/>
      <c r="C3" s="37"/>
      <c r="D3" s="37"/>
      <c r="E3" s="37"/>
      <c r="F3" s="38"/>
      <c r="G3" s="56"/>
      <c r="H3" s="39"/>
    </row>
    <row r="4" spans="1:8" ht="18.75" x14ac:dyDescent="0.25">
      <c r="A4" s="46" t="s">
        <v>144</v>
      </c>
      <c r="B4" s="46"/>
      <c r="C4" s="46"/>
      <c r="D4" s="46"/>
      <c r="E4" s="46"/>
      <c r="F4" s="46"/>
      <c r="G4" s="46"/>
      <c r="H4" s="46"/>
    </row>
    <row r="5" spans="1:8" ht="15" customHeight="1" x14ac:dyDescent="0.25">
      <c r="A5" s="47" t="s">
        <v>147</v>
      </c>
      <c r="B5" s="48"/>
      <c r="C5" s="48"/>
      <c r="D5" s="48"/>
      <c r="E5" s="48"/>
      <c r="F5" s="48"/>
      <c r="G5" s="48"/>
      <c r="H5" s="49"/>
    </row>
    <row r="6" spans="1:8" x14ac:dyDescent="0.25">
      <c r="A6" s="50"/>
      <c r="B6" s="51"/>
      <c r="C6" s="51"/>
      <c r="D6" s="51"/>
      <c r="E6" s="51"/>
      <c r="F6" s="51"/>
      <c r="G6" s="51"/>
      <c r="H6" s="52"/>
    </row>
    <row r="7" spans="1:8" x14ac:dyDescent="0.25">
      <c r="A7" s="50"/>
      <c r="B7" s="51"/>
      <c r="C7" s="51"/>
      <c r="D7" s="51"/>
      <c r="E7" s="51"/>
      <c r="F7" s="51"/>
      <c r="G7" s="51"/>
      <c r="H7" s="52"/>
    </row>
    <row r="8" spans="1:8" x14ac:dyDescent="0.25">
      <c r="A8" s="53"/>
      <c r="B8" s="54"/>
      <c r="C8" s="54"/>
      <c r="D8" s="54"/>
      <c r="E8" s="54"/>
      <c r="F8" s="54"/>
      <c r="G8" s="54"/>
      <c r="H8" s="55"/>
    </row>
    <row r="10" spans="1:8" ht="23.25" x14ac:dyDescent="0.35">
      <c r="B10" s="45" t="s">
        <v>101</v>
      </c>
      <c r="C10" s="45"/>
      <c r="D10" s="45"/>
      <c r="E10" s="45"/>
      <c r="F10" s="45"/>
      <c r="G10" s="57"/>
    </row>
    <row r="11" spans="1:8" ht="30" customHeight="1" x14ac:dyDescent="0.25">
      <c r="A11" s="3" t="s">
        <v>111</v>
      </c>
      <c r="B11" s="21" t="s">
        <v>79</v>
      </c>
      <c r="C11" s="21" t="s">
        <v>0</v>
      </c>
      <c r="D11" s="5" t="s">
        <v>7</v>
      </c>
      <c r="E11" s="22" t="s">
        <v>8</v>
      </c>
      <c r="F11" s="9" t="s">
        <v>9</v>
      </c>
      <c r="G11" s="58" t="s">
        <v>110</v>
      </c>
      <c r="H11" s="22" t="s">
        <v>150</v>
      </c>
    </row>
    <row r="12" spans="1:8" x14ac:dyDescent="0.25">
      <c r="A12" s="14" t="s">
        <v>111</v>
      </c>
      <c r="B12" s="13"/>
      <c r="C12" s="14"/>
      <c r="D12" s="14"/>
      <c r="E12" s="13"/>
      <c r="F12" s="15"/>
      <c r="G12" s="59"/>
      <c r="H12" s="14"/>
    </row>
    <row r="13" spans="1:8" x14ac:dyDescent="0.25">
      <c r="A13" s="25" t="s">
        <v>112</v>
      </c>
      <c r="B13" s="23" t="s">
        <v>1</v>
      </c>
      <c r="C13" s="7">
        <v>519</v>
      </c>
      <c r="D13" s="7">
        <v>1</v>
      </c>
      <c r="E13" s="4" t="s">
        <v>30</v>
      </c>
      <c r="F13" s="10">
        <v>43498</v>
      </c>
      <c r="G13" s="60">
        <v>0</v>
      </c>
      <c r="H13" s="29">
        <f>G13*D13</f>
        <v>0</v>
      </c>
    </row>
    <row r="14" spans="1:8" x14ac:dyDescent="0.25">
      <c r="A14" s="26" t="s">
        <v>116</v>
      </c>
      <c r="B14" s="23" t="s">
        <v>1</v>
      </c>
      <c r="C14" s="7">
        <v>519</v>
      </c>
      <c r="D14" s="7">
        <v>1</v>
      </c>
      <c r="E14" s="4" t="s">
        <v>67</v>
      </c>
      <c r="F14" s="10">
        <v>44013</v>
      </c>
      <c r="G14" s="60">
        <v>0</v>
      </c>
      <c r="H14" s="29">
        <f t="shared" ref="H14:H22" si="0">G14*D14</f>
        <v>0</v>
      </c>
    </row>
    <row r="15" spans="1:8" x14ac:dyDescent="0.25">
      <c r="A15" s="33"/>
      <c r="B15" s="4" t="s">
        <v>1</v>
      </c>
      <c r="C15" s="7">
        <v>522</v>
      </c>
      <c r="D15" s="7">
        <v>1</v>
      </c>
      <c r="E15" s="4" t="s">
        <v>35</v>
      </c>
      <c r="F15" s="10">
        <v>44013</v>
      </c>
      <c r="G15" s="60">
        <v>0</v>
      </c>
      <c r="H15" s="29">
        <f t="shared" si="0"/>
        <v>0</v>
      </c>
    </row>
    <row r="16" spans="1:8" x14ac:dyDescent="0.25">
      <c r="A16" s="33"/>
      <c r="B16" s="4" t="s">
        <v>1</v>
      </c>
      <c r="C16" s="7">
        <v>522</v>
      </c>
      <c r="D16" s="7">
        <v>1</v>
      </c>
      <c r="E16" s="4" t="s">
        <v>30</v>
      </c>
      <c r="F16" s="10">
        <v>43497</v>
      </c>
      <c r="G16" s="60">
        <v>0</v>
      </c>
      <c r="H16" s="29">
        <f t="shared" si="0"/>
        <v>0</v>
      </c>
    </row>
    <row r="17" spans="1:8" x14ac:dyDescent="0.25">
      <c r="A17" s="33"/>
      <c r="B17" s="4" t="s">
        <v>1</v>
      </c>
      <c r="C17" s="7">
        <v>525</v>
      </c>
      <c r="D17" s="7">
        <v>1</v>
      </c>
      <c r="E17" s="4" t="s">
        <v>34</v>
      </c>
      <c r="F17" s="10">
        <v>44013</v>
      </c>
      <c r="G17" s="60">
        <v>0</v>
      </c>
      <c r="H17" s="29">
        <f t="shared" si="0"/>
        <v>0</v>
      </c>
    </row>
    <row r="18" spans="1:8" x14ac:dyDescent="0.25">
      <c r="A18" s="33"/>
      <c r="B18" s="4" t="s">
        <v>1</v>
      </c>
      <c r="C18" s="7">
        <v>526</v>
      </c>
      <c r="D18" s="7">
        <v>1</v>
      </c>
      <c r="E18" s="4" t="s">
        <v>35</v>
      </c>
      <c r="F18" s="10">
        <v>44013</v>
      </c>
      <c r="G18" s="60">
        <v>0</v>
      </c>
      <c r="H18" s="29">
        <f t="shared" si="0"/>
        <v>0</v>
      </c>
    </row>
    <row r="19" spans="1:8" x14ac:dyDescent="0.25">
      <c r="A19" s="33"/>
      <c r="B19" s="4" t="s">
        <v>1</v>
      </c>
      <c r="C19" s="7">
        <v>528</v>
      </c>
      <c r="D19" s="44">
        <v>2</v>
      </c>
      <c r="E19" s="4" t="s">
        <v>35</v>
      </c>
      <c r="F19" s="10">
        <v>44013</v>
      </c>
      <c r="G19" s="60">
        <v>0</v>
      </c>
      <c r="H19" s="29">
        <f t="shared" si="0"/>
        <v>0</v>
      </c>
    </row>
    <row r="20" spans="1:8" x14ac:dyDescent="0.25">
      <c r="A20" s="43" t="s">
        <v>148</v>
      </c>
      <c r="B20" s="40" t="s">
        <v>1</v>
      </c>
      <c r="C20" s="41">
        <v>529</v>
      </c>
      <c r="D20" s="41">
        <v>1</v>
      </c>
      <c r="E20" s="40" t="s">
        <v>75</v>
      </c>
      <c r="F20" s="42">
        <v>43497</v>
      </c>
      <c r="G20" s="61">
        <v>0</v>
      </c>
      <c r="H20" s="66">
        <f t="shared" si="0"/>
        <v>0</v>
      </c>
    </row>
    <row r="21" spans="1:8" x14ac:dyDescent="0.25">
      <c r="A21" s="43" t="s">
        <v>148</v>
      </c>
      <c r="B21" s="40" t="s">
        <v>1</v>
      </c>
      <c r="C21" s="41">
        <v>529</v>
      </c>
      <c r="D21" s="41">
        <v>1</v>
      </c>
      <c r="E21" s="40" t="s">
        <v>75</v>
      </c>
      <c r="F21" s="42" t="s">
        <v>70</v>
      </c>
      <c r="G21" s="61">
        <v>0</v>
      </c>
      <c r="H21" s="66">
        <f t="shared" si="0"/>
        <v>0</v>
      </c>
    </row>
    <row r="22" spans="1:8" x14ac:dyDescent="0.25">
      <c r="A22" s="43" t="s">
        <v>148</v>
      </c>
      <c r="B22" s="40" t="s">
        <v>1</v>
      </c>
      <c r="C22" s="41" t="s">
        <v>68</v>
      </c>
      <c r="D22" s="41">
        <v>1</v>
      </c>
      <c r="E22" s="40" t="s">
        <v>34</v>
      </c>
      <c r="F22" s="42" t="s">
        <v>70</v>
      </c>
      <c r="G22" s="61">
        <v>0</v>
      </c>
      <c r="H22" s="66">
        <f t="shared" si="0"/>
        <v>0</v>
      </c>
    </row>
    <row r="23" spans="1:8" x14ac:dyDescent="0.25">
      <c r="A23" s="33"/>
      <c r="B23" s="18" t="s">
        <v>86</v>
      </c>
      <c r="C23" s="19"/>
      <c r="D23" s="19">
        <v>11</v>
      </c>
      <c r="E23" s="6"/>
      <c r="F23" s="64" t="s">
        <v>142</v>
      </c>
      <c r="G23" s="65"/>
      <c r="H23" s="31">
        <f>SUM(H13:H22)</f>
        <v>0</v>
      </c>
    </row>
    <row r="24" spans="1:8" x14ac:dyDescent="0.25">
      <c r="A24" s="14" t="s">
        <v>111</v>
      </c>
      <c r="B24" s="13"/>
      <c r="C24" s="14"/>
      <c r="D24" s="14"/>
      <c r="E24" s="13"/>
      <c r="F24" s="15"/>
      <c r="G24" s="59"/>
      <c r="H24" s="14"/>
    </row>
    <row r="25" spans="1:8" x14ac:dyDescent="0.25">
      <c r="A25" s="25" t="s">
        <v>138</v>
      </c>
      <c r="B25" s="23" t="s">
        <v>2</v>
      </c>
      <c r="C25" s="7">
        <v>206</v>
      </c>
      <c r="D25" s="7">
        <v>1</v>
      </c>
      <c r="E25" s="4" t="s">
        <v>44</v>
      </c>
      <c r="F25" s="10">
        <v>43531</v>
      </c>
      <c r="G25" s="60">
        <v>0</v>
      </c>
      <c r="H25" s="29">
        <f>G25*D25</f>
        <v>0</v>
      </c>
    </row>
    <row r="26" spans="1:8" x14ac:dyDescent="0.25">
      <c r="A26" s="26" t="s">
        <v>139</v>
      </c>
      <c r="B26" s="4" t="s">
        <v>2</v>
      </c>
      <c r="C26" s="7">
        <v>206.1</v>
      </c>
      <c r="D26" s="7">
        <v>1</v>
      </c>
      <c r="E26" s="4" t="s">
        <v>44</v>
      </c>
      <c r="F26" s="10">
        <v>43531</v>
      </c>
      <c r="G26" s="60">
        <v>0</v>
      </c>
      <c r="H26" s="29">
        <f t="shared" ref="H26:H45" si="1">G26*D26</f>
        <v>0</v>
      </c>
    </row>
    <row r="27" spans="1:8" x14ac:dyDescent="0.25">
      <c r="A27" s="33"/>
      <c r="B27" s="4" t="s">
        <v>2</v>
      </c>
      <c r="C27" s="7">
        <v>206.1</v>
      </c>
      <c r="D27" s="7">
        <v>1</v>
      </c>
      <c r="E27" s="4" t="s">
        <v>44</v>
      </c>
      <c r="F27" s="10">
        <v>44013</v>
      </c>
      <c r="G27" s="60">
        <v>0</v>
      </c>
      <c r="H27" s="29">
        <f t="shared" si="1"/>
        <v>0</v>
      </c>
    </row>
    <row r="28" spans="1:8" x14ac:dyDescent="0.25">
      <c r="A28" s="33"/>
      <c r="B28" s="4" t="s">
        <v>2</v>
      </c>
      <c r="C28" s="7">
        <v>207</v>
      </c>
      <c r="D28" s="7">
        <v>1</v>
      </c>
      <c r="E28" s="4" t="s">
        <v>44</v>
      </c>
      <c r="F28" s="10">
        <v>44013</v>
      </c>
      <c r="G28" s="60">
        <v>0</v>
      </c>
      <c r="H28" s="29">
        <f t="shared" si="1"/>
        <v>0</v>
      </c>
    </row>
    <row r="29" spans="1:8" x14ac:dyDescent="0.25">
      <c r="A29" s="33"/>
      <c r="B29" s="4" t="s">
        <v>2</v>
      </c>
      <c r="C29" s="7">
        <v>208</v>
      </c>
      <c r="D29" s="7">
        <v>1</v>
      </c>
      <c r="E29" s="4" t="s">
        <v>44</v>
      </c>
      <c r="F29" s="10">
        <v>44013</v>
      </c>
      <c r="G29" s="60">
        <v>0</v>
      </c>
      <c r="H29" s="29">
        <f t="shared" si="1"/>
        <v>0</v>
      </c>
    </row>
    <row r="30" spans="1:8" x14ac:dyDescent="0.25">
      <c r="A30" s="33"/>
      <c r="B30" s="4" t="s">
        <v>2</v>
      </c>
      <c r="C30" s="7">
        <v>218</v>
      </c>
      <c r="D30" s="7">
        <v>1</v>
      </c>
      <c r="E30" s="4" t="s">
        <v>73</v>
      </c>
      <c r="F30" s="10">
        <v>43505</v>
      </c>
      <c r="G30" s="60">
        <v>0</v>
      </c>
      <c r="H30" s="29">
        <f t="shared" si="1"/>
        <v>0</v>
      </c>
    </row>
    <row r="31" spans="1:8" x14ac:dyDescent="0.25">
      <c r="A31" s="33"/>
      <c r="B31" s="4" t="s">
        <v>2</v>
      </c>
      <c r="C31" s="7">
        <v>218</v>
      </c>
      <c r="D31" s="7">
        <v>1</v>
      </c>
      <c r="E31" s="4" t="s">
        <v>73</v>
      </c>
      <c r="F31" s="10">
        <v>43505</v>
      </c>
      <c r="G31" s="60">
        <v>0</v>
      </c>
      <c r="H31" s="29">
        <f t="shared" si="1"/>
        <v>0</v>
      </c>
    </row>
    <row r="32" spans="1:8" x14ac:dyDescent="0.25">
      <c r="A32" s="33"/>
      <c r="B32" s="4" t="s">
        <v>2</v>
      </c>
      <c r="C32" s="7">
        <v>220</v>
      </c>
      <c r="D32" s="7">
        <v>1</v>
      </c>
      <c r="E32" s="4" t="s">
        <v>73</v>
      </c>
      <c r="F32" s="10">
        <v>43505</v>
      </c>
      <c r="G32" s="60">
        <v>0</v>
      </c>
      <c r="H32" s="29">
        <f t="shared" si="1"/>
        <v>0</v>
      </c>
    </row>
    <row r="33" spans="1:8" x14ac:dyDescent="0.25">
      <c r="A33" s="33"/>
      <c r="B33" s="4" t="s">
        <v>2</v>
      </c>
      <c r="C33" s="7">
        <v>220</v>
      </c>
      <c r="D33" s="7">
        <v>1</v>
      </c>
      <c r="E33" s="4" t="s">
        <v>73</v>
      </c>
      <c r="F33" s="10">
        <v>43497</v>
      </c>
      <c r="G33" s="60">
        <v>0</v>
      </c>
      <c r="H33" s="29">
        <f t="shared" si="1"/>
        <v>0</v>
      </c>
    </row>
    <row r="34" spans="1:8" x14ac:dyDescent="0.25">
      <c r="A34" s="33"/>
      <c r="B34" s="4" t="s">
        <v>89</v>
      </c>
      <c r="C34" s="7">
        <v>222</v>
      </c>
      <c r="D34" s="7">
        <v>1</v>
      </c>
      <c r="E34" s="4" t="s">
        <v>40</v>
      </c>
      <c r="F34" s="10">
        <v>44013</v>
      </c>
      <c r="G34" s="60">
        <v>0</v>
      </c>
      <c r="H34" s="29">
        <f t="shared" si="1"/>
        <v>0</v>
      </c>
    </row>
    <row r="35" spans="1:8" x14ac:dyDescent="0.25">
      <c r="A35" s="33"/>
      <c r="B35" s="4" t="s">
        <v>2</v>
      </c>
      <c r="C35" s="7">
        <v>221</v>
      </c>
      <c r="D35" s="7">
        <v>1</v>
      </c>
      <c r="E35" s="4" t="s">
        <v>73</v>
      </c>
      <c r="F35" s="10">
        <v>44013</v>
      </c>
      <c r="G35" s="60">
        <v>0</v>
      </c>
      <c r="H35" s="29">
        <f t="shared" si="1"/>
        <v>0</v>
      </c>
    </row>
    <row r="36" spans="1:8" x14ac:dyDescent="0.25">
      <c r="A36" s="33"/>
      <c r="B36" s="4" t="s">
        <v>2</v>
      </c>
      <c r="C36" s="7">
        <v>223</v>
      </c>
      <c r="D36" s="7">
        <v>1</v>
      </c>
      <c r="E36" s="4" t="s">
        <v>40</v>
      </c>
      <c r="F36" s="10">
        <v>44013</v>
      </c>
      <c r="G36" s="60">
        <v>0</v>
      </c>
      <c r="H36" s="29">
        <f t="shared" si="1"/>
        <v>0</v>
      </c>
    </row>
    <row r="37" spans="1:8" x14ac:dyDescent="0.25">
      <c r="A37" s="33"/>
      <c r="B37" s="4" t="s">
        <v>2</v>
      </c>
      <c r="C37" s="7">
        <v>223</v>
      </c>
      <c r="D37" s="7">
        <v>1</v>
      </c>
      <c r="E37" s="4" t="s">
        <v>40</v>
      </c>
      <c r="F37" s="10">
        <v>44013</v>
      </c>
      <c r="G37" s="60">
        <v>0</v>
      </c>
      <c r="H37" s="29">
        <f t="shared" si="1"/>
        <v>0</v>
      </c>
    </row>
    <row r="38" spans="1:8" x14ac:dyDescent="0.25">
      <c r="A38" s="33"/>
      <c r="B38" s="4" t="s">
        <v>2</v>
      </c>
      <c r="C38" s="7">
        <v>223</v>
      </c>
      <c r="D38" s="7">
        <v>1</v>
      </c>
      <c r="E38" s="4" t="s">
        <v>40</v>
      </c>
      <c r="F38" s="10">
        <v>44013</v>
      </c>
      <c r="G38" s="60">
        <v>0</v>
      </c>
      <c r="H38" s="29">
        <f t="shared" si="1"/>
        <v>0</v>
      </c>
    </row>
    <row r="39" spans="1:8" x14ac:dyDescent="0.25">
      <c r="A39" s="33"/>
      <c r="B39" s="4" t="s">
        <v>2</v>
      </c>
      <c r="C39" s="7">
        <v>223</v>
      </c>
      <c r="D39" s="7">
        <v>1</v>
      </c>
      <c r="E39" s="4" t="s">
        <v>40</v>
      </c>
      <c r="F39" s="10">
        <v>44013</v>
      </c>
      <c r="G39" s="60">
        <v>0</v>
      </c>
      <c r="H39" s="29">
        <f t="shared" si="1"/>
        <v>0</v>
      </c>
    </row>
    <row r="40" spans="1:8" x14ac:dyDescent="0.25">
      <c r="A40" s="33"/>
      <c r="B40" s="4" t="s">
        <v>2</v>
      </c>
      <c r="C40" s="7">
        <v>224</v>
      </c>
      <c r="D40" s="7">
        <v>1</v>
      </c>
      <c r="E40" s="4" t="s">
        <v>40</v>
      </c>
      <c r="F40" s="10">
        <v>44013</v>
      </c>
      <c r="G40" s="60">
        <v>0</v>
      </c>
      <c r="H40" s="29">
        <f t="shared" si="1"/>
        <v>0</v>
      </c>
    </row>
    <row r="41" spans="1:8" x14ac:dyDescent="0.25">
      <c r="A41" s="33"/>
      <c r="B41" s="4" t="s">
        <v>2</v>
      </c>
      <c r="C41" s="7">
        <v>224</v>
      </c>
      <c r="D41" s="7">
        <v>1</v>
      </c>
      <c r="E41" s="4" t="s">
        <v>40</v>
      </c>
      <c r="F41" s="10">
        <v>44013</v>
      </c>
      <c r="G41" s="60">
        <v>0</v>
      </c>
      <c r="H41" s="29">
        <f t="shared" si="1"/>
        <v>0</v>
      </c>
    </row>
    <row r="42" spans="1:8" x14ac:dyDescent="0.25">
      <c r="A42" s="33"/>
      <c r="B42" s="4" t="s">
        <v>90</v>
      </c>
      <c r="C42" s="7">
        <v>309</v>
      </c>
      <c r="D42" s="7">
        <v>1</v>
      </c>
      <c r="E42" s="4" t="s">
        <v>88</v>
      </c>
      <c r="F42" s="10">
        <v>44013</v>
      </c>
      <c r="G42" s="60">
        <v>0</v>
      </c>
      <c r="H42" s="29">
        <f t="shared" si="1"/>
        <v>0</v>
      </c>
    </row>
    <row r="43" spans="1:8" x14ac:dyDescent="0.25">
      <c r="A43" s="33"/>
      <c r="B43" s="4" t="s">
        <v>90</v>
      </c>
      <c r="C43" s="7">
        <v>309</v>
      </c>
      <c r="D43" s="7">
        <v>1</v>
      </c>
      <c r="E43" s="4" t="s">
        <v>88</v>
      </c>
      <c r="F43" s="10">
        <v>44013</v>
      </c>
      <c r="G43" s="60">
        <v>0</v>
      </c>
      <c r="H43" s="29">
        <f t="shared" si="1"/>
        <v>0</v>
      </c>
    </row>
    <row r="44" spans="1:8" x14ac:dyDescent="0.25">
      <c r="A44" s="33"/>
      <c r="B44" s="4" t="s">
        <v>90</v>
      </c>
      <c r="C44" s="7">
        <v>309.10000000000002</v>
      </c>
      <c r="D44" s="7">
        <v>1</v>
      </c>
      <c r="E44" s="4" t="s">
        <v>32</v>
      </c>
      <c r="F44" s="10">
        <v>44013</v>
      </c>
      <c r="G44" s="60">
        <v>0</v>
      </c>
      <c r="H44" s="29">
        <f t="shared" si="1"/>
        <v>0</v>
      </c>
    </row>
    <row r="45" spans="1:8" x14ac:dyDescent="0.25">
      <c r="A45" s="33"/>
      <c r="B45" s="4" t="s">
        <v>43</v>
      </c>
      <c r="C45" s="7">
        <v>112</v>
      </c>
      <c r="D45" s="7">
        <v>1</v>
      </c>
      <c r="E45" s="4" t="s">
        <v>32</v>
      </c>
      <c r="F45" s="10">
        <v>43556</v>
      </c>
      <c r="G45" s="60">
        <v>0</v>
      </c>
      <c r="H45" s="29">
        <f t="shared" si="1"/>
        <v>0</v>
      </c>
    </row>
    <row r="46" spans="1:8" x14ac:dyDescent="0.25">
      <c r="A46" s="33"/>
      <c r="B46" s="18" t="s">
        <v>86</v>
      </c>
      <c r="C46" s="19"/>
      <c r="D46" s="19">
        <v>21</v>
      </c>
      <c r="E46" s="4"/>
      <c r="F46" s="64" t="s">
        <v>142</v>
      </c>
      <c r="G46" s="65"/>
      <c r="H46" s="31">
        <f>SUM(H25:H45)</f>
        <v>0</v>
      </c>
    </row>
    <row r="47" spans="1:8" x14ac:dyDescent="0.25">
      <c r="A47" s="14" t="s">
        <v>111</v>
      </c>
      <c r="B47" s="14"/>
      <c r="C47" s="14"/>
      <c r="D47" s="14"/>
      <c r="E47" s="14"/>
      <c r="F47" s="14"/>
      <c r="G47" s="59"/>
      <c r="H47" s="14"/>
    </row>
    <row r="48" spans="1:8" s="2" customFormat="1" x14ac:dyDescent="0.25">
      <c r="A48" s="25" t="s">
        <v>114</v>
      </c>
      <c r="B48" s="23" t="s">
        <v>3</v>
      </c>
      <c r="C48" s="7">
        <v>161</v>
      </c>
      <c r="D48" s="7">
        <v>1</v>
      </c>
      <c r="E48" s="4" t="s">
        <v>69</v>
      </c>
      <c r="F48" s="10">
        <v>43511</v>
      </c>
      <c r="G48" s="60">
        <v>0</v>
      </c>
      <c r="H48" s="30">
        <f>G48*D48</f>
        <v>0</v>
      </c>
    </row>
    <row r="49" spans="1:8" s="2" customFormat="1" x14ac:dyDescent="0.25">
      <c r="A49" s="26" t="s">
        <v>115</v>
      </c>
      <c r="B49" s="23" t="s">
        <v>3</v>
      </c>
      <c r="C49" s="7">
        <v>162</v>
      </c>
      <c r="D49" s="7">
        <v>1</v>
      </c>
      <c r="E49" s="4" t="s">
        <v>69</v>
      </c>
      <c r="F49" s="10">
        <v>44013</v>
      </c>
      <c r="G49" s="60">
        <v>0</v>
      </c>
      <c r="H49" s="30">
        <f t="shared" ref="H49:H52" si="2">G49*D49</f>
        <v>0</v>
      </c>
    </row>
    <row r="50" spans="1:8" s="2" customFormat="1" x14ac:dyDescent="0.25">
      <c r="A50" s="34"/>
      <c r="B50" s="4" t="s">
        <v>3</v>
      </c>
      <c r="C50" s="7">
        <v>164</v>
      </c>
      <c r="D50" s="7">
        <v>1</v>
      </c>
      <c r="E50" s="4" t="s">
        <v>47</v>
      </c>
      <c r="F50" s="10">
        <v>44013</v>
      </c>
      <c r="G50" s="60">
        <v>0</v>
      </c>
      <c r="H50" s="30">
        <f t="shared" si="2"/>
        <v>0</v>
      </c>
    </row>
    <row r="51" spans="1:8" s="2" customFormat="1" x14ac:dyDescent="0.25">
      <c r="A51" s="34"/>
      <c r="B51" s="4" t="s">
        <v>3</v>
      </c>
      <c r="C51" s="7">
        <v>165</v>
      </c>
      <c r="D51" s="7">
        <v>1</v>
      </c>
      <c r="E51" s="4" t="s">
        <v>47</v>
      </c>
      <c r="F51" s="10">
        <v>43647</v>
      </c>
      <c r="G51" s="60">
        <v>0</v>
      </c>
      <c r="H51" s="30">
        <f t="shared" si="2"/>
        <v>0</v>
      </c>
    </row>
    <row r="52" spans="1:8" s="2" customFormat="1" x14ac:dyDescent="0.25">
      <c r="A52" s="34"/>
      <c r="B52" s="4" t="s">
        <v>3</v>
      </c>
      <c r="C52" s="7">
        <v>163</v>
      </c>
      <c r="D52" s="7">
        <v>1</v>
      </c>
      <c r="E52" s="4" t="s">
        <v>69</v>
      </c>
      <c r="F52" s="10">
        <v>43701</v>
      </c>
      <c r="G52" s="60">
        <v>0</v>
      </c>
      <c r="H52" s="30">
        <f t="shared" si="2"/>
        <v>0</v>
      </c>
    </row>
    <row r="53" spans="1:8" s="2" customFormat="1" x14ac:dyDescent="0.25">
      <c r="A53" s="34"/>
      <c r="B53" s="18" t="s">
        <v>86</v>
      </c>
      <c r="C53" s="19"/>
      <c r="D53" s="19">
        <v>5</v>
      </c>
      <c r="E53" s="4"/>
      <c r="F53" s="64" t="s">
        <v>142</v>
      </c>
      <c r="G53" s="65"/>
      <c r="H53" s="31">
        <f>SUM(H48:H52)</f>
        <v>0</v>
      </c>
    </row>
    <row r="54" spans="1:8" x14ac:dyDescent="0.25">
      <c r="A54" s="14" t="s">
        <v>111</v>
      </c>
      <c r="B54" s="14"/>
      <c r="C54" s="14"/>
      <c r="D54" s="14"/>
      <c r="E54" s="14"/>
      <c r="F54" s="14"/>
      <c r="G54" s="59"/>
      <c r="H54" s="14"/>
    </row>
    <row r="55" spans="1:8" s="2" customFormat="1" x14ac:dyDescent="0.25">
      <c r="A55" s="27" t="s">
        <v>140</v>
      </c>
      <c r="B55" s="4" t="s">
        <v>4</v>
      </c>
      <c r="C55" s="7" t="s">
        <v>5</v>
      </c>
      <c r="D55" s="7">
        <v>1</v>
      </c>
      <c r="E55" s="4" t="s">
        <v>102</v>
      </c>
      <c r="F55" s="10">
        <v>43831</v>
      </c>
      <c r="G55" s="60">
        <v>0</v>
      </c>
      <c r="H55" s="30">
        <f>G55*D55</f>
        <v>0</v>
      </c>
    </row>
    <row r="56" spans="1:8" s="2" customFormat="1" x14ac:dyDescent="0.25">
      <c r="A56" s="28" t="s">
        <v>141</v>
      </c>
      <c r="B56" s="4" t="s">
        <v>4</v>
      </c>
      <c r="C56" s="7" t="s">
        <v>5</v>
      </c>
      <c r="D56" s="7">
        <v>1</v>
      </c>
      <c r="E56" s="4" t="s">
        <v>103</v>
      </c>
      <c r="F56" s="10">
        <v>43831</v>
      </c>
      <c r="G56" s="60">
        <v>0</v>
      </c>
      <c r="H56" s="30">
        <f t="shared" ref="H56:H67" si="3">G56*D56</f>
        <v>0</v>
      </c>
    </row>
    <row r="57" spans="1:8" s="2" customFormat="1" x14ac:dyDescent="0.25">
      <c r="A57" s="34"/>
      <c r="B57" s="4" t="s">
        <v>4</v>
      </c>
      <c r="C57" s="7" t="s">
        <v>5</v>
      </c>
      <c r="D57" s="7">
        <v>1</v>
      </c>
      <c r="E57" s="4" t="s">
        <v>104</v>
      </c>
      <c r="F57" s="10">
        <v>43831</v>
      </c>
      <c r="G57" s="60">
        <v>0</v>
      </c>
      <c r="H57" s="30">
        <f t="shared" si="3"/>
        <v>0</v>
      </c>
    </row>
    <row r="58" spans="1:8" s="2" customFormat="1" x14ac:dyDescent="0.25">
      <c r="A58" s="34"/>
      <c r="B58" s="4" t="s">
        <v>4</v>
      </c>
      <c r="C58" s="7" t="s">
        <v>5</v>
      </c>
      <c r="D58" s="7">
        <v>1</v>
      </c>
      <c r="E58" s="4" t="s">
        <v>105</v>
      </c>
      <c r="F58" s="10">
        <v>43831</v>
      </c>
      <c r="G58" s="60">
        <v>0</v>
      </c>
      <c r="H58" s="30">
        <f t="shared" si="3"/>
        <v>0</v>
      </c>
    </row>
    <row r="59" spans="1:8" s="2" customFormat="1" x14ac:dyDescent="0.25">
      <c r="A59" s="34"/>
      <c r="B59" s="4" t="s">
        <v>4</v>
      </c>
      <c r="C59" s="7" t="s">
        <v>5</v>
      </c>
      <c r="D59" s="7">
        <v>1</v>
      </c>
      <c r="E59" s="4" t="s">
        <v>106</v>
      </c>
      <c r="F59" s="10" t="s">
        <v>107</v>
      </c>
      <c r="G59" s="60">
        <v>0</v>
      </c>
      <c r="H59" s="30">
        <f t="shared" si="3"/>
        <v>0</v>
      </c>
    </row>
    <row r="60" spans="1:8" s="2" customFormat="1" x14ac:dyDescent="0.25">
      <c r="A60" s="34"/>
      <c r="B60" s="4" t="s">
        <v>108</v>
      </c>
      <c r="C60" s="7" t="s">
        <v>6</v>
      </c>
      <c r="D60" s="7">
        <v>1</v>
      </c>
      <c r="E60" s="4" t="s">
        <v>16</v>
      </c>
      <c r="F60" s="10">
        <v>43831</v>
      </c>
      <c r="G60" s="60">
        <v>0</v>
      </c>
      <c r="H60" s="30">
        <f t="shared" si="3"/>
        <v>0</v>
      </c>
    </row>
    <row r="61" spans="1:8" s="2" customFormat="1" x14ac:dyDescent="0.25">
      <c r="A61" s="34"/>
      <c r="B61" s="4" t="s">
        <v>4</v>
      </c>
      <c r="C61" s="7" t="s">
        <v>10</v>
      </c>
      <c r="D61" s="7">
        <v>1</v>
      </c>
      <c r="E61" s="4" t="s">
        <v>16</v>
      </c>
      <c r="F61" s="10" t="s">
        <v>107</v>
      </c>
      <c r="G61" s="60">
        <v>0</v>
      </c>
      <c r="H61" s="30">
        <f t="shared" si="3"/>
        <v>0</v>
      </c>
    </row>
    <row r="62" spans="1:8" s="2" customFormat="1" x14ac:dyDescent="0.25">
      <c r="A62" s="34"/>
      <c r="B62" s="4" t="s">
        <v>4</v>
      </c>
      <c r="C62" s="7" t="s">
        <v>11</v>
      </c>
      <c r="D62" s="7">
        <v>1</v>
      </c>
      <c r="E62" s="4" t="s">
        <v>16</v>
      </c>
      <c r="F62" s="10">
        <v>44013</v>
      </c>
      <c r="G62" s="60">
        <v>0</v>
      </c>
      <c r="H62" s="30">
        <f t="shared" si="3"/>
        <v>0</v>
      </c>
    </row>
    <row r="63" spans="1:8" s="2" customFormat="1" x14ac:dyDescent="0.25">
      <c r="A63" s="43" t="s">
        <v>148</v>
      </c>
      <c r="B63" s="40" t="s">
        <v>4</v>
      </c>
      <c r="C63" s="41" t="s">
        <v>11</v>
      </c>
      <c r="D63" s="41">
        <v>1</v>
      </c>
      <c r="E63" s="40" t="s">
        <v>17</v>
      </c>
      <c r="F63" s="42" t="s">
        <v>109</v>
      </c>
      <c r="G63" s="61">
        <v>0</v>
      </c>
      <c r="H63" s="66">
        <f t="shared" si="3"/>
        <v>0</v>
      </c>
    </row>
    <row r="64" spans="1:8" s="2" customFormat="1" x14ac:dyDescent="0.25">
      <c r="A64" s="34"/>
      <c r="B64" s="4" t="s">
        <v>4</v>
      </c>
      <c r="C64" s="7" t="s">
        <v>12</v>
      </c>
      <c r="D64" s="7">
        <v>1</v>
      </c>
      <c r="E64" s="4" t="s">
        <v>16</v>
      </c>
      <c r="F64" s="10">
        <v>44013</v>
      </c>
      <c r="G64" s="60">
        <v>0</v>
      </c>
      <c r="H64" s="30">
        <f t="shared" si="3"/>
        <v>0</v>
      </c>
    </row>
    <row r="65" spans="1:8" s="2" customFormat="1" x14ac:dyDescent="0.25">
      <c r="A65" s="34"/>
      <c r="B65" s="4" t="s">
        <v>4</v>
      </c>
      <c r="C65" s="7" t="s">
        <v>13</v>
      </c>
      <c r="D65" s="7">
        <v>1</v>
      </c>
      <c r="E65" s="4" t="s">
        <v>16</v>
      </c>
      <c r="F65" s="10">
        <v>43831</v>
      </c>
      <c r="G65" s="60">
        <v>0</v>
      </c>
      <c r="H65" s="30">
        <f t="shared" si="3"/>
        <v>0</v>
      </c>
    </row>
    <row r="66" spans="1:8" x14ac:dyDescent="0.25">
      <c r="A66" s="33"/>
      <c r="B66" s="4" t="s">
        <v>4</v>
      </c>
      <c r="C66" s="7" t="s">
        <v>14</v>
      </c>
      <c r="D66" s="7">
        <v>1</v>
      </c>
      <c r="E66" s="4" t="s">
        <v>16</v>
      </c>
      <c r="F66" s="10" t="s">
        <v>107</v>
      </c>
      <c r="G66" s="60">
        <v>0</v>
      </c>
      <c r="H66" s="30">
        <f t="shared" si="3"/>
        <v>0</v>
      </c>
    </row>
    <row r="67" spans="1:8" x14ac:dyDescent="0.25">
      <c r="A67" s="33"/>
      <c r="B67" s="4" t="s">
        <v>4</v>
      </c>
      <c r="C67" s="7" t="s">
        <v>15</v>
      </c>
      <c r="D67" s="7">
        <v>1</v>
      </c>
      <c r="E67" s="4" t="s">
        <v>16</v>
      </c>
      <c r="F67" s="10">
        <v>43831</v>
      </c>
      <c r="G67" s="60">
        <v>0</v>
      </c>
      <c r="H67" s="30">
        <f t="shared" si="3"/>
        <v>0</v>
      </c>
    </row>
    <row r="68" spans="1:8" x14ac:dyDescent="0.25">
      <c r="A68" s="33"/>
      <c r="B68" s="18" t="s">
        <v>86</v>
      </c>
      <c r="C68" s="19"/>
      <c r="D68" s="19">
        <v>13</v>
      </c>
      <c r="E68" s="4"/>
      <c r="F68" s="64" t="s">
        <v>142</v>
      </c>
      <c r="G68" s="65"/>
      <c r="H68" s="31">
        <f>SUM(H55:H67)</f>
        <v>0</v>
      </c>
    </row>
    <row r="69" spans="1:8" x14ac:dyDescent="0.25">
      <c r="A69" s="14" t="s">
        <v>111</v>
      </c>
      <c r="B69" s="14"/>
      <c r="C69" s="14"/>
      <c r="D69" s="14"/>
      <c r="E69" s="14"/>
      <c r="F69" s="14"/>
      <c r="G69" s="59"/>
      <c r="H69" s="14"/>
    </row>
    <row r="70" spans="1:8" x14ac:dyDescent="0.25">
      <c r="A70" s="25" t="s">
        <v>117</v>
      </c>
      <c r="B70" s="40" t="s">
        <v>18</v>
      </c>
      <c r="C70" s="41">
        <v>279</v>
      </c>
      <c r="D70" s="41">
        <v>1</v>
      </c>
      <c r="E70" s="40" t="s">
        <v>22</v>
      </c>
      <c r="F70" s="42" t="s">
        <v>70</v>
      </c>
      <c r="G70" s="61">
        <v>0</v>
      </c>
      <c r="H70" s="66">
        <f>G70*D70</f>
        <v>0</v>
      </c>
    </row>
    <row r="71" spans="1:8" x14ac:dyDescent="0.25">
      <c r="A71" s="26" t="s">
        <v>118</v>
      </c>
      <c r="B71" s="40" t="s">
        <v>19</v>
      </c>
      <c r="C71" s="41">
        <v>717</v>
      </c>
      <c r="D71" s="41">
        <v>1</v>
      </c>
      <c r="E71" s="40" t="s">
        <v>21</v>
      </c>
      <c r="F71" s="42">
        <v>43497</v>
      </c>
      <c r="G71" s="61">
        <v>0</v>
      </c>
      <c r="H71" s="66">
        <f t="shared" ref="H71:H79" si="4">G71*D71</f>
        <v>0</v>
      </c>
    </row>
    <row r="72" spans="1:8" x14ac:dyDescent="0.25">
      <c r="A72" s="33"/>
      <c r="B72" s="40" t="s">
        <v>19</v>
      </c>
      <c r="C72" s="41">
        <v>717</v>
      </c>
      <c r="D72" s="44">
        <v>12</v>
      </c>
      <c r="E72" s="40" t="s">
        <v>20</v>
      </c>
      <c r="F72" s="42">
        <v>43497</v>
      </c>
      <c r="G72" s="61">
        <v>0</v>
      </c>
      <c r="H72" s="66">
        <f t="shared" si="4"/>
        <v>0</v>
      </c>
    </row>
    <row r="73" spans="1:8" x14ac:dyDescent="0.25">
      <c r="A73" s="43" t="s">
        <v>149</v>
      </c>
      <c r="B73" s="40" t="s">
        <v>19</v>
      </c>
      <c r="C73" s="41">
        <v>717</v>
      </c>
      <c r="D73" s="44">
        <v>2</v>
      </c>
      <c r="E73" s="40" t="s">
        <v>23</v>
      </c>
      <c r="F73" s="42">
        <v>43497</v>
      </c>
      <c r="G73" s="61">
        <v>0</v>
      </c>
      <c r="H73" s="66">
        <f t="shared" si="4"/>
        <v>0</v>
      </c>
    </row>
    <row r="74" spans="1:8" x14ac:dyDescent="0.25">
      <c r="A74" s="33"/>
      <c r="B74" s="40" t="s">
        <v>19</v>
      </c>
      <c r="C74" s="41">
        <v>717</v>
      </c>
      <c r="D74" s="41">
        <v>1</v>
      </c>
      <c r="E74" s="40" t="s">
        <v>25</v>
      </c>
      <c r="F74" s="42">
        <v>43497</v>
      </c>
      <c r="G74" s="61">
        <v>0</v>
      </c>
      <c r="H74" s="66">
        <f t="shared" si="4"/>
        <v>0</v>
      </c>
    </row>
    <row r="75" spans="1:8" x14ac:dyDescent="0.25">
      <c r="A75" s="33"/>
      <c r="B75" s="40" t="s">
        <v>19</v>
      </c>
      <c r="C75" s="41">
        <v>717</v>
      </c>
      <c r="D75" s="41">
        <v>1</v>
      </c>
      <c r="E75" s="40" t="s">
        <v>26</v>
      </c>
      <c r="F75" s="42">
        <v>43497</v>
      </c>
      <c r="G75" s="61">
        <v>0</v>
      </c>
      <c r="H75" s="66">
        <f t="shared" si="4"/>
        <v>0</v>
      </c>
    </row>
    <row r="76" spans="1:8" x14ac:dyDescent="0.25">
      <c r="A76" s="33"/>
      <c r="B76" s="40" t="s">
        <v>19</v>
      </c>
      <c r="C76" s="41">
        <v>717</v>
      </c>
      <c r="D76" s="41">
        <v>1</v>
      </c>
      <c r="E76" s="40" t="s">
        <v>27</v>
      </c>
      <c r="F76" s="42">
        <v>43497</v>
      </c>
      <c r="G76" s="61">
        <v>0</v>
      </c>
      <c r="H76" s="66">
        <f t="shared" si="4"/>
        <v>0</v>
      </c>
    </row>
    <row r="77" spans="1:8" x14ac:dyDescent="0.25">
      <c r="A77" s="33"/>
      <c r="B77" s="40" t="s">
        <v>19</v>
      </c>
      <c r="C77" s="41">
        <v>717</v>
      </c>
      <c r="D77" s="41">
        <v>1</v>
      </c>
      <c r="E77" s="40" t="s">
        <v>28</v>
      </c>
      <c r="F77" s="42">
        <v>43497</v>
      </c>
      <c r="G77" s="61">
        <v>0</v>
      </c>
      <c r="H77" s="66">
        <f t="shared" si="4"/>
        <v>0</v>
      </c>
    </row>
    <row r="78" spans="1:8" x14ac:dyDescent="0.25">
      <c r="A78" s="33"/>
      <c r="B78" s="4" t="s">
        <v>19</v>
      </c>
      <c r="C78" s="7">
        <v>815</v>
      </c>
      <c r="D78" s="7">
        <v>1</v>
      </c>
      <c r="E78" s="4" t="s">
        <v>24</v>
      </c>
      <c r="F78" s="10">
        <v>44013</v>
      </c>
      <c r="G78" s="60">
        <v>0</v>
      </c>
      <c r="H78" s="66">
        <f t="shared" si="4"/>
        <v>0</v>
      </c>
    </row>
    <row r="79" spans="1:8" x14ac:dyDescent="0.25">
      <c r="A79" s="33"/>
      <c r="B79" s="4" t="s">
        <v>19</v>
      </c>
      <c r="C79" s="7">
        <v>903</v>
      </c>
      <c r="D79" s="7">
        <v>1</v>
      </c>
      <c r="E79" s="4" t="s">
        <v>44</v>
      </c>
      <c r="F79" s="10">
        <v>44013</v>
      </c>
      <c r="G79" s="60">
        <v>0</v>
      </c>
      <c r="H79" s="66">
        <f t="shared" si="4"/>
        <v>0</v>
      </c>
    </row>
    <row r="80" spans="1:8" x14ac:dyDescent="0.25">
      <c r="A80" s="33"/>
      <c r="B80" s="18" t="s">
        <v>86</v>
      </c>
      <c r="C80" s="19"/>
      <c r="D80" s="19">
        <v>21</v>
      </c>
      <c r="E80" s="4"/>
      <c r="F80" s="64" t="s">
        <v>142</v>
      </c>
      <c r="G80" s="65"/>
      <c r="H80" s="31">
        <f>SUM(H70:H79)</f>
        <v>0</v>
      </c>
    </row>
    <row r="81" spans="1:8" x14ac:dyDescent="0.25">
      <c r="A81" s="14" t="s">
        <v>111</v>
      </c>
      <c r="B81" s="14"/>
      <c r="C81" s="14"/>
      <c r="D81" s="14"/>
      <c r="E81" s="14"/>
      <c r="F81" s="14"/>
      <c r="G81" s="59"/>
      <c r="H81" s="14"/>
    </row>
    <row r="82" spans="1:8" x14ac:dyDescent="0.25">
      <c r="A82" s="25" t="s">
        <v>121</v>
      </c>
      <c r="B82" s="24" t="s">
        <v>31</v>
      </c>
      <c r="C82" s="7">
        <v>134</v>
      </c>
      <c r="D82" s="7">
        <v>1</v>
      </c>
      <c r="E82" s="8" t="s">
        <v>32</v>
      </c>
      <c r="F82" s="11" t="s">
        <v>70</v>
      </c>
      <c r="G82" s="62">
        <v>0</v>
      </c>
      <c r="H82" s="29">
        <f>G82*D82</f>
        <v>0</v>
      </c>
    </row>
    <row r="83" spans="1:8" x14ac:dyDescent="0.25">
      <c r="A83" s="26" t="s">
        <v>122</v>
      </c>
      <c r="B83" s="24" t="s">
        <v>31</v>
      </c>
      <c r="C83" s="7">
        <v>133</v>
      </c>
      <c r="D83" s="7">
        <v>1</v>
      </c>
      <c r="E83" s="8" t="s">
        <v>33</v>
      </c>
      <c r="F83" s="11" t="s">
        <v>70</v>
      </c>
      <c r="G83" s="62">
        <v>0</v>
      </c>
      <c r="H83" s="29">
        <f>G83*D83</f>
        <v>0</v>
      </c>
    </row>
    <row r="84" spans="1:8" x14ac:dyDescent="0.25">
      <c r="A84" s="33"/>
      <c r="B84" s="20" t="s">
        <v>86</v>
      </c>
      <c r="C84" s="19"/>
      <c r="D84" s="19">
        <v>2</v>
      </c>
      <c r="E84" s="8"/>
      <c r="F84" s="64" t="s">
        <v>142</v>
      </c>
      <c r="G84" s="65"/>
      <c r="H84" s="31">
        <f>SUM(H82:H83)</f>
        <v>0</v>
      </c>
    </row>
    <row r="85" spans="1:8" x14ac:dyDescent="0.25">
      <c r="A85" s="14" t="s">
        <v>111</v>
      </c>
      <c r="B85" s="14"/>
      <c r="C85" s="14"/>
      <c r="D85" s="14"/>
      <c r="E85" s="14"/>
      <c r="F85" s="14"/>
      <c r="G85" s="59"/>
      <c r="H85" s="14"/>
    </row>
    <row r="86" spans="1:8" x14ac:dyDescent="0.25">
      <c r="A86" s="25" t="s">
        <v>119</v>
      </c>
      <c r="B86" s="23" t="s">
        <v>36</v>
      </c>
      <c r="C86" s="7" t="s">
        <v>37</v>
      </c>
      <c r="D86" s="7">
        <v>1</v>
      </c>
      <c r="E86" s="6" t="s">
        <v>39</v>
      </c>
      <c r="F86" s="11">
        <v>43788</v>
      </c>
      <c r="G86" s="62">
        <v>0</v>
      </c>
      <c r="H86" s="29">
        <f>G86*D86</f>
        <v>0</v>
      </c>
    </row>
    <row r="87" spans="1:8" x14ac:dyDescent="0.25">
      <c r="A87" s="26" t="s">
        <v>120</v>
      </c>
      <c r="B87" s="23" t="s">
        <v>36</v>
      </c>
      <c r="C87" s="7" t="s">
        <v>37</v>
      </c>
      <c r="D87" s="7">
        <v>1</v>
      </c>
      <c r="E87" s="6" t="s">
        <v>39</v>
      </c>
      <c r="F87" s="11">
        <v>43788</v>
      </c>
      <c r="G87" s="62">
        <v>0</v>
      </c>
      <c r="H87" s="29">
        <f t="shared" ref="H87:H96" si="5">G87*D87</f>
        <v>0</v>
      </c>
    </row>
    <row r="88" spans="1:8" x14ac:dyDescent="0.25">
      <c r="A88" s="33"/>
      <c r="B88" s="4" t="s">
        <v>36</v>
      </c>
      <c r="C88" s="7" t="s">
        <v>37</v>
      </c>
      <c r="D88" s="7">
        <v>1</v>
      </c>
      <c r="E88" s="6" t="s">
        <v>39</v>
      </c>
      <c r="F88" s="11">
        <v>43788</v>
      </c>
      <c r="G88" s="62">
        <v>0</v>
      </c>
      <c r="H88" s="29">
        <f t="shared" si="5"/>
        <v>0</v>
      </c>
    </row>
    <row r="89" spans="1:8" x14ac:dyDescent="0.25">
      <c r="A89" s="33"/>
      <c r="B89" s="4" t="s">
        <v>36</v>
      </c>
      <c r="C89" s="7" t="s">
        <v>38</v>
      </c>
      <c r="D89" s="7">
        <v>1</v>
      </c>
      <c r="E89" s="6" t="s">
        <v>39</v>
      </c>
      <c r="F89" s="11">
        <v>43788</v>
      </c>
      <c r="G89" s="62">
        <v>0</v>
      </c>
      <c r="H89" s="29">
        <f t="shared" si="5"/>
        <v>0</v>
      </c>
    </row>
    <row r="90" spans="1:8" x14ac:dyDescent="0.25">
      <c r="A90" s="33"/>
      <c r="B90" s="4" t="s">
        <v>36</v>
      </c>
      <c r="C90" s="7" t="s">
        <v>38</v>
      </c>
      <c r="D90" s="7">
        <v>1</v>
      </c>
      <c r="E90" s="6" t="s">
        <v>39</v>
      </c>
      <c r="F90" s="11">
        <v>43788</v>
      </c>
      <c r="G90" s="62">
        <v>0</v>
      </c>
      <c r="H90" s="29">
        <f t="shared" si="5"/>
        <v>0</v>
      </c>
    </row>
    <row r="91" spans="1:8" x14ac:dyDescent="0.25">
      <c r="A91" s="33"/>
      <c r="B91" s="4" t="s">
        <v>36</v>
      </c>
      <c r="C91" s="7" t="s">
        <v>38</v>
      </c>
      <c r="D91" s="7">
        <v>1</v>
      </c>
      <c r="E91" s="6" t="s">
        <v>39</v>
      </c>
      <c r="F91" s="11">
        <v>43788</v>
      </c>
      <c r="G91" s="62">
        <v>0</v>
      </c>
      <c r="H91" s="29">
        <f t="shared" si="5"/>
        <v>0</v>
      </c>
    </row>
    <row r="92" spans="1:8" x14ac:dyDescent="0.25">
      <c r="A92" s="33"/>
      <c r="B92" s="4" t="s">
        <v>36</v>
      </c>
      <c r="C92" s="7">
        <v>104</v>
      </c>
      <c r="D92" s="7">
        <v>1</v>
      </c>
      <c r="E92" s="6" t="s">
        <v>40</v>
      </c>
      <c r="F92" s="11">
        <v>43788</v>
      </c>
      <c r="G92" s="62">
        <v>0</v>
      </c>
      <c r="H92" s="29">
        <f t="shared" si="5"/>
        <v>0</v>
      </c>
    </row>
    <row r="93" spans="1:8" x14ac:dyDescent="0.25">
      <c r="A93" s="33"/>
      <c r="B93" s="4" t="s">
        <v>36</v>
      </c>
      <c r="C93" s="7">
        <v>105</v>
      </c>
      <c r="D93" s="7">
        <v>1</v>
      </c>
      <c r="E93" s="6" t="s">
        <v>40</v>
      </c>
      <c r="F93" s="11">
        <v>43788</v>
      </c>
      <c r="G93" s="62">
        <v>0</v>
      </c>
      <c r="H93" s="29">
        <f t="shared" si="5"/>
        <v>0</v>
      </c>
    </row>
    <row r="94" spans="1:8" x14ac:dyDescent="0.25">
      <c r="A94" s="33"/>
      <c r="B94" s="4" t="s">
        <v>36</v>
      </c>
      <c r="C94" s="7">
        <v>105</v>
      </c>
      <c r="D94" s="7">
        <v>1</v>
      </c>
      <c r="E94" s="6" t="s">
        <v>40</v>
      </c>
      <c r="F94" s="11">
        <v>43788</v>
      </c>
      <c r="G94" s="62">
        <v>0</v>
      </c>
      <c r="H94" s="29">
        <f t="shared" si="5"/>
        <v>0</v>
      </c>
    </row>
    <row r="95" spans="1:8" x14ac:dyDescent="0.25">
      <c r="A95" s="33"/>
      <c r="B95" s="4" t="s">
        <v>36</v>
      </c>
      <c r="C95" s="7">
        <v>105</v>
      </c>
      <c r="D95" s="7">
        <v>1</v>
      </c>
      <c r="E95" s="6" t="s">
        <v>40</v>
      </c>
      <c r="F95" s="11">
        <v>43788</v>
      </c>
      <c r="G95" s="62">
        <v>0</v>
      </c>
      <c r="H95" s="29">
        <f t="shared" si="5"/>
        <v>0</v>
      </c>
    </row>
    <row r="96" spans="1:8" x14ac:dyDescent="0.25">
      <c r="A96" s="33"/>
      <c r="B96" s="4" t="s">
        <v>36</v>
      </c>
      <c r="C96" s="7">
        <v>105</v>
      </c>
      <c r="D96" s="7">
        <v>1</v>
      </c>
      <c r="E96" s="6" t="s">
        <v>40</v>
      </c>
      <c r="F96" s="11">
        <v>43788</v>
      </c>
      <c r="G96" s="62">
        <v>0</v>
      </c>
      <c r="H96" s="29">
        <f t="shared" si="5"/>
        <v>0</v>
      </c>
    </row>
    <row r="97" spans="1:8" x14ac:dyDescent="0.25">
      <c r="A97" s="33"/>
      <c r="B97" s="18" t="s">
        <v>86</v>
      </c>
      <c r="C97" s="19"/>
      <c r="D97" s="19">
        <v>11</v>
      </c>
      <c r="E97" s="6"/>
      <c r="F97" s="64" t="s">
        <v>142</v>
      </c>
      <c r="G97" s="65"/>
      <c r="H97" s="31">
        <f>SUM(H86:H96)</f>
        <v>0</v>
      </c>
    </row>
    <row r="98" spans="1:8" x14ac:dyDescent="0.25">
      <c r="A98" s="14" t="s">
        <v>111</v>
      </c>
      <c r="B98" s="14"/>
      <c r="C98" s="14"/>
      <c r="D98" s="14"/>
      <c r="E98" s="14"/>
      <c r="F98" s="14"/>
      <c r="G98" s="59"/>
      <c r="H98" s="14"/>
    </row>
    <row r="99" spans="1:8" x14ac:dyDescent="0.25">
      <c r="A99" s="25" t="s">
        <v>131</v>
      </c>
      <c r="B99" s="4" t="s">
        <v>76</v>
      </c>
      <c r="C99" s="7">
        <v>306</v>
      </c>
      <c r="D99" s="7">
        <v>1</v>
      </c>
      <c r="E99" s="6" t="s">
        <v>22</v>
      </c>
      <c r="F99" s="11">
        <v>43831</v>
      </c>
      <c r="G99" s="62">
        <v>0</v>
      </c>
      <c r="H99" s="29">
        <f>G99*D99</f>
        <v>0</v>
      </c>
    </row>
    <row r="100" spans="1:8" x14ac:dyDescent="0.25">
      <c r="A100" s="26" t="s">
        <v>132</v>
      </c>
      <c r="B100" s="4" t="s">
        <v>76</v>
      </c>
      <c r="C100" s="7">
        <v>306</v>
      </c>
      <c r="D100" s="7">
        <v>1</v>
      </c>
      <c r="E100" s="6" t="s">
        <v>22</v>
      </c>
      <c r="F100" s="11">
        <v>43831</v>
      </c>
      <c r="G100" s="62">
        <v>0</v>
      </c>
      <c r="H100" s="29">
        <f t="shared" ref="H100:H106" si="6">G100*D100</f>
        <v>0</v>
      </c>
    </row>
    <row r="101" spans="1:8" x14ac:dyDescent="0.25">
      <c r="A101" s="33"/>
      <c r="B101" s="4" t="s">
        <v>76</v>
      </c>
      <c r="C101" s="7">
        <v>302</v>
      </c>
      <c r="D101" s="7">
        <v>1</v>
      </c>
      <c r="E101" s="6" t="s">
        <v>22</v>
      </c>
      <c r="F101" s="11">
        <v>43831</v>
      </c>
      <c r="G101" s="62">
        <v>0</v>
      </c>
      <c r="H101" s="29">
        <f t="shared" si="6"/>
        <v>0</v>
      </c>
    </row>
    <row r="102" spans="1:8" x14ac:dyDescent="0.25">
      <c r="A102" s="33"/>
      <c r="B102" s="4" t="s">
        <v>76</v>
      </c>
      <c r="C102" s="7">
        <v>302</v>
      </c>
      <c r="D102" s="7">
        <v>1</v>
      </c>
      <c r="E102" s="6" t="s">
        <v>22</v>
      </c>
      <c r="F102" s="11">
        <v>43831</v>
      </c>
      <c r="G102" s="62">
        <v>0</v>
      </c>
      <c r="H102" s="29">
        <f t="shared" si="6"/>
        <v>0</v>
      </c>
    </row>
    <row r="103" spans="1:8" x14ac:dyDescent="0.25">
      <c r="A103" s="33"/>
      <c r="B103" s="4" t="s">
        <v>76</v>
      </c>
      <c r="C103" s="7">
        <v>302</v>
      </c>
      <c r="D103" s="7">
        <v>1</v>
      </c>
      <c r="E103" s="6" t="s">
        <v>22</v>
      </c>
      <c r="F103" s="11">
        <v>43831</v>
      </c>
      <c r="G103" s="62">
        <v>0</v>
      </c>
      <c r="H103" s="29">
        <f t="shared" si="6"/>
        <v>0</v>
      </c>
    </row>
    <row r="104" spans="1:8" x14ac:dyDescent="0.25">
      <c r="A104" s="33"/>
      <c r="B104" s="4" t="s">
        <v>76</v>
      </c>
      <c r="C104" s="7">
        <v>316</v>
      </c>
      <c r="D104" s="7">
        <v>1</v>
      </c>
      <c r="E104" s="6" t="s">
        <v>22</v>
      </c>
      <c r="F104" s="11">
        <v>43831</v>
      </c>
      <c r="G104" s="62">
        <v>0</v>
      </c>
      <c r="H104" s="29">
        <f t="shared" si="6"/>
        <v>0</v>
      </c>
    </row>
    <row r="105" spans="1:8" x14ac:dyDescent="0.25">
      <c r="A105" s="33"/>
      <c r="B105" s="4" t="s">
        <v>76</v>
      </c>
      <c r="C105" s="7">
        <v>320</v>
      </c>
      <c r="D105" s="7">
        <v>1</v>
      </c>
      <c r="E105" s="6" t="s">
        <v>22</v>
      </c>
      <c r="F105" s="11">
        <v>43831</v>
      </c>
      <c r="G105" s="62">
        <v>0</v>
      </c>
      <c r="H105" s="29">
        <f t="shared" si="6"/>
        <v>0</v>
      </c>
    </row>
    <row r="106" spans="1:8" x14ac:dyDescent="0.25">
      <c r="A106" s="33"/>
      <c r="B106" s="4" t="s">
        <v>76</v>
      </c>
      <c r="C106" s="7">
        <v>166</v>
      </c>
      <c r="D106" s="7">
        <v>1</v>
      </c>
      <c r="E106" s="6" t="s">
        <v>22</v>
      </c>
      <c r="F106" s="11" t="s">
        <v>29</v>
      </c>
      <c r="G106" s="62">
        <v>0</v>
      </c>
      <c r="H106" s="29">
        <f t="shared" si="6"/>
        <v>0</v>
      </c>
    </row>
    <row r="107" spans="1:8" x14ac:dyDescent="0.25">
      <c r="A107" s="33"/>
      <c r="B107" s="18" t="s">
        <v>86</v>
      </c>
      <c r="C107" s="19"/>
      <c r="D107" s="19">
        <v>8</v>
      </c>
      <c r="E107" s="6"/>
      <c r="F107" s="64" t="s">
        <v>142</v>
      </c>
      <c r="G107" s="65"/>
      <c r="H107" s="31">
        <f>SUM(H99:H106)</f>
        <v>0</v>
      </c>
    </row>
    <row r="108" spans="1:8" x14ac:dyDescent="0.25">
      <c r="A108" s="14" t="s">
        <v>111</v>
      </c>
      <c r="B108" s="14"/>
      <c r="C108" s="14"/>
      <c r="D108" s="14"/>
      <c r="E108" s="14"/>
      <c r="F108" s="14"/>
      <c r="G108" s="59"/>
      <c r="H108" s="14"/>
    </row>
    <row r="109" spans="1:8" x14ac:dyDescent="0.25">
      <c r="A109" s="25" t="s">
        <v>113</v>
      </c>
      <c r="B109" s="23" t="s">
        <v>133</v>
      </c>
      <c r="C109" s="7">
        <v>225</v>
      </c>
      <c r="D109" s="7">
        <v>1</v>
      </c>
      <c r="E109" s="6" t="s">
        <v>22</v>
      </c>
      <c r="F109" s="11" t="s">
        <v>70</v>
      </c>
      <c r="G109" s="62">
        <v>0</v>
      </c>
      <c r="H109" s="29">
        <f>G109*D109</f>
        <v>0</v>
      </c>
    </row>
    <row r="110" spans="1:8" x14ac:dyDescent="0.25">
      <c r="A110" s="25" t="s">
        <v>137</v>
      </c>
      <c r="B110" s="23" t="s">
        <v>133</v>
      </c>
      <c r="C110" s="7">
        <v>230</v>
      </c>
      <c r="D110" s="7">
        <v>1</v>
      </c>
      <c r="E110" s="6" t="s">
        <v>22</v>
      </c>
      <c r="F110" s="11" t="s">
        <v>70</v>
      </c>
      <c r="G110" s="62">
        <v>0</v>
      </c>
      <c r="H110" s="29">
        <f t="shared" ref="H110:H122" si="7">G110*D110</f>
        <v>0</v>
      </c>
    </row>
    <row r="111" spans="1:8" x14ac:dyDescent="0.25">
      <c r="A111" s="33"/>
      <c r="B111" s="4" t="s">
        <v>133</v>
      </c>
      <c r="C111" s="7">
        <v>230</v>
      </c>
      <c r="D111" s="7">
        <v>1</v>
      </c>
      <c r="E111" s="6" t="s">
        <v>71</v>
      </c>
      <c r="F111" s="11" t="s">
        <v>70</v>
      </c>
      <c r="G111" s="62">
        <v>0</v>
      </c>
      <c r="H111" s="29">
        <f t="shared" si="7"/>
        <v>0</v>
      </c>
    </row>
    <row r="112" spans="1:8" x14ac:dyDescent="0.25">
      <c r="A112" s="33"/>
      <c r="B112" s="4" t="s">
        <v>133</v>
      </c>
      <c r="C112" s="7">
        <v>235</v>
      </c>
      <c r="D112" s="44">
        <v>3</v>
      </c>
      <c r="E112" s="6" t="s">
        <v>73</v>
      </c>
      <c r="F112" s="11" t="s">
        <v>70</v>
      </c>
      <c r="G112" s="62">
        <v>0</v>
      </c>
      <c r="H112" s="29">
        <f t="shared" si="7"/>
        <v>0</v>
      </c>
    </row>
    <row r="113" spans="1:8" x14ac:dyDescent="0.25">
      <c r="A113" s="33"/>
      <c r="B113" s="4" t="s">
        <v>134</v>
      </c>
      <c r="C113" s="7">
        <v>223</v>
      </c>
      <c r="D113" s="7">
        <v>1</v>
      </c>
      <c r="E113" s="6" t="s">
        <v>72</v>
      </c>
      <c r="F113" s="11" t="s">
        <v>70</v>
      </c>
      <c r="G113" s="62">
        <v>0</v>
      </c>
      <c r="H113" s="29">
        <f t="shared" si="7"/>
        <v>0</v>
      </c>
    </row>
    <row r="114" spans="1:8" x14ac:dyDescent="0.25">
      <c r="A114" s="33"/>
      <c r="B114" s="4" t="s">
        <v>134</v>
      </c>
      <c r="C114" s="7">
        <v>223</v>
      </c>
      <c r="D114" s="7">
        <v>1</v>
      </c>
      <c r="E114" s="6" t="s">
        <v>22</v>
      </c>
      <c r="F114" s="11" t="s">
        <v>70</v>
      </c>
      <c r="G114" s="62">
        <v>0</v>
      </c>
      <c r="H114" s="29">
        <f t="shared" si="7"/>
        <v>0</v>
      </c>
    </row>
    <row r="115" spans="1:8" x14ac:dyDescent="0.25">
      <c r="A115" s="33"/>
      <c r="B115" s="4" t="s">
        <v>133</v>
      </c>
      <c r="C115" s="7">
        <v>320</v>
      </c>
      <c r="D115" s="44">
        <v>2</v>
      </c>
      <c r="E115" s="6" t="s">
        <v>74</v>
      </c>
      <c r="F115" s="11" t="s">
        <v>70</v>
      </c>
      <c r="G115" s="62">
        <v>0</v>
      </c>
      <c r="H115" s="29">
        <f t="shared" si="7"/>
        <v>0</v>
      </c>
    </row>
    <row r="116" spans="1:8" x14ac:dyDescent="0.25">
      <c r="A116" s="33"/>
      <c r="B116" s="4" t="s">
        <v>133</v>
      </c>
      <c r="C116" s="7">
        <v>325</v>
      </c>
      <c r="D116" s="7">
        <v>1</v>
      </c>
      <c r="E116" s="6" t="s">
        <v>41</v>
      </c>
      <c r="F116" s="11" t="s">
        <v>70</v>
      </c>
      <c r="G116" s="62">
        <v>0</v>
      </c>
      <c r="H116" s="29">
        <f t="shared" si="7"/>
        <v>0</v>
      </c>
    </row>
    <row r="117" spans="1:8" x14ac:dyDescent="0.25">
      <c r="A117" s="33"/>
      <c r="B117" s="4" t="s">
        <v>133</v>
      </c>
      <c r="C117" s="7">
        <v>325</v>
      </c>
      <c r="D117" s="44">
        <v>2</v>
      </c>
      <c r="E117" s="6" t="s">
        <v>32</v>
      </c>
      <c r="F117" s="11" t="s">
        <v>70</v>
      </c>
      <c r="G117" s="62">
        <v>0</v>
      </c>
      <c r="H117" s="29">
        <f t="shared" si="7"/>
        <v>0</v>
      </c>
    </row>
    <row r="118" spans="1:8" x14ac:dyDescent="0.25">
      <c r="A118" s="33"/>
      <c r="B118" s="4" t="s">
        <v>133</v>
      </c>
      <c r="C118" s="7">
        <v>335</v>
      </c>
      <c r="D118" s="7">
        <v>1</v>
      </c>
      <c r="E118" s="6" t="s">
        <v>77</v>
      </c>
      <c r="F118" s="11" t="s">
        <v>70</v>
      </c>
      <c r="G118" s="62">
        <v>0</v>
      </c>
      <c r="H118" s="29">
        <f t="shared" si="7"/>
        <v>0</v>
      </c>
    </row>
    <row r="119" spans="1:8" x14ac:dyDescent="0.25">
      <c r="A119" s="33"/>
      <c r="B119" s="4" t="s">
        <v>134</v>
      </c>
      <c r="C119" s="7">
        <v>335</v>
      </c>
      <c r="D119" s="7">
        <v>1</v>
      </c>
      <c r="E119" s="6" t="s">
        <v>74</v>
      </c>
      <c r="F119" s="11" t="s">
        <v>70</v>
      </c>
      <c r="G119" s="62">
        <v>0</v>
      </c>
      <c r="H119" s="29">
        <f t="shared" si="7"/>
        <v>0</v>
      </c>
    </row>
    <row r="120" spans="1:8" x14ac:dyDescent="0.25">
      <c r="A120" s="33"/>
      <c r="B120" s="4" t="s">
        <v>135</v>
      </c>
      <c r="C120" s="7">
        <v>210</v>
      </c>
      <c r="D120" s="44">
        <v>2</v>
      </c>
      <c r="E120" s="6" t="s">
        <v>78</v>
      </c>
      <c r="F120" s="11" t="s">
        <v>70</v>
      </c>
      <c r="G120" s="62">
        <v>0</v>
      </c>
      <c r="H120" s="29">
        <f t="shared" si="7"/>
        <v>0</v>
      </c>
    </row>
    <row r="121" spans="1:8" x14ac:dyDescent="0.25">
      <c r="A121" s="33"/>
      <c r="B121" s="4" t="s">
        <v>136</v>
      </c>
      <c r="C121" s="7">
        <v>208</v>
      </c>
      <c r="D121" s="7">
        <v>1</v>
      </c>
      <c r="E121" s="6" t="s">
        <v>78</v>
      </c>
      <c r="F121" s="11" t="s">
        <v>70</v>
      </c>
      <c r="G121" s="62">
        <v>0</v>
      </c>
      <c r="H121" s="29">
        <f t="shared" si="7"/>
        <v>0</v>
      </c>
    </row>
    <row r="122" spans="1:8" x14ac:dyDescent="0.25">
      <c r="A122" s="33"/>
      <c r="B122" s="4" t="s">
        <v>135</v>
      </c>
      <c r="C122" s="7">
        <v>202</v>
      </c>
      <c r="D122" s="7">
        <v>1</v>
      </c>
      <c r="E122" s="6" t="s">
        <v>78</v>
      </c>
      <c r="F122" s="11">
        <v>43635</v>
      </c>
      <c r="G122" s="62">
        <v>0</v>
      </c>
      <c r="H122" s="29">
        <f t="shared" si="7"/>
        <v>0</v>
      </c>
    </row>
    <row r="123" spans="1:8" x14ac:dyDescent="0.25">
      <c r="A123" s="33"/>
      <c r="B123" s="18" t="s">
        <v>86</v>
      </c>
      <c r="C123" s="19"/>
      <c r="D123" s="19">
        <v>19</v>
      </c>
      <c r="E123" s="6"/>
      <c r="F123" s="64" t="s">
        <v>142</v>
      </c>
      <c r="G123" s="65"/>
      <c r="H123" s="31">
        <f>SUM(H109:H122)</f>
        <v>0</v>
      </c>
    </row>
    <row r="124" spans="1:8" x14ac:dyDescent="0.25">
      <c r="A124" s="14" t="s">
        <v>111</v>
      </c>
      <c r="B124" s="14"/>
      <c r="C124" s="14"/>
      <c r="D124" s="14"/>
      <c r="E124" s="14"/>
      <c r="F124" s="14"/>
      <c r="G124" s="59"/>
      <c r="H124" s="14"/>
    </row>
    <row r="125" spans="1:8" x14ac:dyDescent="0.25">
      <c r="A125" s="25" t="s">
        <v>123</v>
      </c>
      <c r="B125" s="23" t="s">
        <v>91</v>
      </c>
      <c r="C125" s="7">
        <v>322</v>
      </c>
      <c r="D125" s="7">
        <v>1</v>
      </c>
      <c r="E125" s="6" t="s">
        <v>92</v>
      </c>
      <c r="F125" s="11"/>
      <c r="G125" s="62">
        <v>0</v>
      </c>
      <c r="H125" s="29">
        <f>G125*D125</f>
        <v>0</v>
      </c>
    </row>
    <row r="126" spans="1:8" x14ac:dyDescent="0.25">
      <c r="A126" s="26" t="s">
        <v>124</v>
      </c>
      <c r="B126" s="23" t="s">
        <v>91</v>
      </c>
      <c r="C126" s="7">
        <v>322</v>
      </c>
      <c r="D126" s="7">
        <v>1</v>
      </c>
      <c r="E126" s="6" t="s">
        <v>93</v>
      </c>
      <c r="F126" s="11"/>
      <c r="G126" s="62">
        <v>0</v>
      </c>
      <c r="H126" s="29">
        <f t="shared" ref="H126:H137" si="8">G126*D126</f>
        <v>0</v>
      </c>
    </row>
    <row r="127" spans="1:8" x14ac:dyDescent="0.25">
      <c r="A127" s="33"/>
      <c r="B127" s="4" t="s">
        <v>91</v>
      </c>
      <c r="C127" s="7">
        <v>322</v>
      </c>
      <c r="D127" s="7">
        <v>1</v>
      </c>
      <c r="E127" s="6" t="s">
        <v>94</v>
      </c>
      <c r="F127" s="11"/>
      <c r="G127" s="62">
        <v>0</v>
      </c>
      <c r="H127" s="29">
        <f t="shared" si="8"/>
        <v>0</v>
      </c>
    </row>
    <row r="128" spans="1:8" x14ac:dyDescent="0.25">
      <c r="A128" s="33"/>
      <c r="B128" s="4" t="s">
        <v>91</v>
      </c>
      <c r="C128" s="7">
        <v>322</v>
      </c>
      <c r="D128" s="7">
        <v>1</v>
      </c>
      <c r="E128" s="6" t="s">
        <v>95</v>
      </c>
      <c r="F128" s="11"/>
      <c r="G128" s="62">
        <v>0</v>
      </c>
      <c r="H128" s="29">
        <f t="shared" si="8"/>
        <v>0</v>
      </c>
    </row>
    <row r="129" spans="1:8" x14ac:dyDescent="0.25">
      <c r="A129" s="33"/>
      <c r="B129" s="4" t="s">
        <v>91</v>
      </c>
      <c r="C129" s="7">
        <v>322</v>
      </c>
      <c r="D129" s="7">
        <v>1</v>
      </c>
      <c r="E129" s="6" t="s">
        <v>96</v>
      </c>
      <c r="F129" s="11">
        <v>43818</v>
      </c>
      <c r="G129" s="62">
        <v>0</v>
      </c>
      <c r="H129" s="29">
        <f t="shared" si="8"/>
        <v>0</v>
      </c>
    </row>
    <row r="130" spans="1:8" x14ac:dyDescent="0.25">
      <c r="A130" s="33"/>
      <c r="B130" s="4" t="s">
        <v>91</v>
      </c>
      <c r="C130" s="7">
        <v>322</v>
      </c>
      <c r="D130" s="7">
        <v>1</v>
      </c>
      <c r="E130" s="6" t="s">
        <v>97</v>
      </c>
      <c r="F130" s="11"/>
      <c r="G130" s="62">
        <v>0</v>
      </c>
      <c r="H130" s="29">
        <f t="shared" si="8"/>
        <v>0</v>
      </c>
    </row>
    <row r="131" spans="1:8" x14ac:dyDescent="0.25">
      <c r="A131" s="33"/>
      <c r="B131" s="4" t="s">
        <v>91</v>
      </c>
      <c r="C131" s="7">
        <v>322</v>
      </c>
      <c r="D131" s="7">
        <v>1</v>
      </c>
      <c r="E131" s="6" t="s">
        <v>98</v>
      </c>
      <c r="F131" s="11">
        <v>43800</v>
      </c>
      <c r="G131" s="62">
        <v>0</v>
      </c>
      <c r="H131" s="29">
        <f t="shared" si="8"/>
        <v>0</v>
      </c>
    </row>
    <row r="132" spans="1:8" x14ac:dyDescent="0.25">
      <c r="A132" s="33"/>
      <c r="B132" s="4" t="s">
        <v>42</v>
      </c>
      <c r="C132" s="7">
        <v>322</v>
      </c>
      <c r="D132" s="7">
        <v>1</v>
      </c>
      <c r="E132" s="6" t="s">
        <v>99</v>
      </c>
      <c r="F132" s="11">
        <v>43800</v>
      </c>
      <c r="G132" s="62">
        <v>0</v>
      </c>
      <c r="H132" s="29">
        <f t="shared" si="8"/>
        <v>0</v>
      </c>
    </row>
    <row r="133" spans="1:8" x14ac:dyDescent="0.25">
      <c r="A133" s="33"/>
      <c r="B133" s="4" t="s">
        <v>42</v>
      </c>
      <c r="C133" s="7">
        <v>309</v>
      </c>
      <c r="D133" s="7">
        <v>1</v>
      </c>
      <c r="E133" s="6" t="s">
        <v>32</v>
      </c>
      <c r="F133" s="11"/>
      <c r="G133" s="62">
        <v>0</v>
      </c>
      <c r="H133" s="29">
        <f t="shared" si="8"/>
        <v>0</v>
      </c>
    </row>
    <row r="134" spans="1:8" x14ac:dyDescent="0.25">
      <c r="A134" s="33"/>
      <c r="B134" s="4" t="s">
        <v>42</v>
      </c>
      <c r="C134" s="7">
        <v>311</v>
      </c>
      <c r="D134" s="7">
        <v>1</v>
      </c>
      <c r="E134" s="6" t="s">
        <v>32</v>
      </c>
      <c r="F134" s="11"/>
      <c r="G134" s="62">
        <v>0</v>
      </c>
      <c r="H134" s="29">
        <f t="shared" si="8"/>
        <v>0</v>
      </c>
    </row>
    <row r="135" spans="1:8" x14ac:dyDescent="0.25">
      <c r="A135" s="33"/>
      <c r="B135" s="4" t="s">
        <v>42</v>
      </c>
      <c r="C135" s="7">
        <v>312</v>
      </c>
      <c r="D135" s="7">
        <v>1</v>
      </c>
      <c r="E135" s="6" t="s">
        <v>32</v>
      </c>
      <c r="F135" s="11"/>
      <c r="G135" s="62">
        <v>0</v>
      </c>
      <c r="H135" s="29">
        <f t="shared" si="8"/>
        <v>0</v>
      </c>
    </row>
    <row r="136" spans="1:8" x14ac:dyDescent="0.25">
      <c r="A136" s="33"/>
      <c r="B136" s="4" t="s">
        <v>82</v>
      </c>
      <c r="C136" s="7" t="s">
        <v>83</v>
      </c>
      <c r="D136" s="7">
        <v>1</v>
      </c>
      <c r="E136" s="6" t="s">
        <v>85</v>
      </c>
      <c r="F136" s="11">
        <v>43800</v>
      </c>
      <c r="G136" s="62">
        <v>0</v>
      </c>
      <c r="H136" s="29">
        <f t="shared" si="8"/>
        <v>0</v>
      </c>
    </row>
    <row r="137" spans="1:8" x14ac:dyDescent="0.25">
      <c r="A137" s="33"/>
      <c r="B137" s="4" t="s">
        <v>82</v>
      </c>
      <c r="C137" s="7" t="s">
        <v>84</v>
      </c>
      <c r="D137" s="7">
        <v>1</v>
      </c>
      <c r="E137" s="6" t="s">
        <v>85</v>
      </c>
      <c r="F137" s="11">
        <v>43800</v>
      </c>
      <c r="G137" s="62">
        <v>0</v>
      </c>
      <c r="H137" s="29">
        <f t="shared" si="8"/>
        <v>0</v>
      </c>
    </row>
    <row r="138" spans="1:8" x14ac:dyDescent="0.25">
      <c r="A138" s="33"/>
      <c r="B138" s="18" t="s">
        <v>86</v>
      </c>
      <c r="C138" s="18"/>
      <c r="D138" s="19">
        <v>13</v>
      </c>
      <c r="E138" s="6"/>
      <c r="F138" s="64" t="s">
        <v>142</v>
      </c>
      <c r="G138" s="65"/>
      <c r="H138" s="31">
        <f>SUM(H125:H137)</f>
        <v>0</v>
      </c>
    </row>
    <row r="139" spans="1:8" x14ac:dyDescent="0.25">
      <c r="A139" s="14" t="s">
        <v>111</v>
      </c>
      <c r="B139" s="14"/>
      <c r="C139" s="14"/>
      <c r="D139" s="14"/>
      <c r="E139" s="14"/>
      <c r="F139" s="14"/>
      <c r="G139" s="59"/>
      <c r="H139" s="14"/>
    </row>
    <row r="140" spans="1:8" x14ac:dyDescent="0.25">
      <c r="A140" s="25" t="s">
        <v>125</v>
      </c>
      <c r="B140" s="23" t="s">
        <v>45</v>
      </c>
      <c r="C140" s="7">
        <v>409</v>
      </c>
      <c r="D140" s="44">
        <v>8</v>
      </c>
      <c r="E140" s="6" t="s">
        <v>32</v>
      </c>
      <c r="F140" s="11">
        <v>43788</v>
      </c>
      <c r="G140" s="62">
        <v>0</v>
      </c>
      <c r="H140" s="29">
        <f>G140*D140</f>
        <v>0</v>
      </c>
    </row>
    <row r="141" spans="1:8" x14ac:dyDescent="0.25">
      <c r="A141" s="26" t="s">
        <v>126</v>
      </c>
      <c r="B141" s="23" t="s">
        <v>45</v>
      </c>
      <c r="C141" s="7">
        <v>413</v>
      </c>
      <c r="D141" s="7">
        <v>1</v>
      </c>
      <c r="E141" s="6" t="s">
        <v>32</v>
      </c>
      <c r="F141" s="11">
        <v>43770</v>
      </c>
      <c r="G141" s="62">
        <v>0</v>
      </c>
      <c r="H141" s="29">
        <f t="shared" ref="H141:H148" si="9">G141*D141</f>
        <v>0</v>
      </c>
    </row>
    <row r="142" spans="1:8" x14ac:dyDescent="0.25">
      <c r="A142" s="33"/>
      <c r="B142" s="4" t="s">
        <v>45</v>
      </c>
      <c r="C142" s="7">
        <v>414</v>
      </c>
      <c r="D142" s="44">
        <v>8</v>
      </c>
      <c r="E142" s="6" t="s">
        <v>32</v>
      </c>
      <c r="F142" s="11">
        <v>43770</v>
      </c>
      <c r="G142" s="62">
        <v>0</v>
      </c>
      <c r="H142" s="29">
        <f t="shared" si="9"/>
        <v>0</v>
      </c>
    </row>
    <row r="143" spans="1:8" x14ac:dyDescent="0.25">
      <c r="A143" s="33"/>
      <c r="B143" s="4" t="s">
        <v>45</v>
      </c>
      <c r="C143" s="7">
        <v>417</v>
      </c>
      <c r="D143" s="7">
        <v>1</v>
      </c>
      <c r="E143" s="6" t="s">
        <v>32</v>
      </c>
      <c r="F143" s="11">
        <v>43770</v>
      </c>
      <c r="G143" s="62">
        <v>0</v>
      </c>
      <c r="H143" s="29">
        <f t="shared" si="9"/>
        <v>0</v>
      </c>
    </row>
    <row r="144" spans="1:8" x14ac:dyDescent="0.25">
      <c r="A144" s="33"/>
      <c r="B144" s="4" t="s">
        <v>45</v>
      </c>
      <c r="C144" s="7">
        <v>305</v>
      </c>
      <c r="D144" s="7">
        <v>1</v>
      </c>
      <c r="E144" s="6" t="s">
        <v>32</v>
      </c>
      <c r="F144" s="11">
        <v>43770</v>
      </c>
      <c r="G144" s="62">
        <v>0</v>
      </c>
      <c r="H144" s="29">
        <f t="shared" si="9"/>
        <v>0</v>
      </c>
    </row>
    <row r="145" spans="1:8" x14ac:dyDescent="0.25">
      <c r="A145" s="33"/>
      <c r="B145" s="4" t="s">
        <v>45</v>
      </c>
      <c r="C145" s="7">
        <v>307</v>
      </c>
      <c r="D145" s="7">
        <v>1</v>
      </c>
      <c r="E145" s="6" t="s">
        <v>32</v>
      </c>
      <c r="F145" s="11">
        <v>43770</v>
      </c>
      <c r="G145" s="62">
        <v>0</v>
      </c>
      <c r="H145" s="29">
        <f t="shared" si="9"/>
        <v>0</v>
      </c>
    </row>
    <row r="146" spans="1:8" x14ac:dyDescent="0.25">
      <c r="A146" s="33"/>
      <c r="B146" s="4" t="s">
        <v>45</v>
      </c>
      <c r="C146" s="7">
        <v>312</v>
      </c>
      <c r="D146" s="7">
        <v>1</v>
      </c>
      <c r="E146" s="6" t="s">
        <v>32</v>
      </c>
      <c r="F146" s="11">
        <v>43770</v>
      </c>
      <c r="G146" s="62">
        <v>0</v>
      </c>
      <c r="H146" s="29">
        <f t="shared" si="9"/>
        <v>0</v>
      </c>
    </row>
    <row r="147" spans="1:8" x14ac:dyDescent="0.25">
      <c r="A147" s="33"/>
      <c r="B147" s="4" t="s">
        <v>45</v>
      </c>
      <c r="C147" s="7">
        <v>313</v>
      </c>
      <c r="D147" s="7">
        <v>1</v>
      </c>
      <c r="E147" s="6" t="s">
        <v>32</v>
      </c>
      <c r="F147" s="11">
        <v>43770</v>
      </c>
      <c r="G147" s="62">
        <v>0</v>
      </c>
      <c r="H147" s="29">
        <f t="shared" si="9"/>
        <v>0</v>
      </c>
    </row>
    <row r="148" spans="1:8" x14ac:dyDescent="0.25">
      <c r="A148" s="33"/>
      <c r="B148" s="4" t="s">
        <v>45</v>
      </c>
      <c r="C148" s="7">
        <v>316</v>
      </c>
      <c r="D148" s="7">
        <v>1</v>
      </c>
      <c r="E148" s="6" t="s">
        <v>32</v>
      </c>
      <c r="F148" s="11">
        <v>43770</v>
      </c>
      <c r="G148" s="62">
        <v>0</v>
      </c>
      <c r="H148" s="29">
        <f t="shared" si="9"/>
        <v>0</v>
      </c>
    </row>
    <row r="149" spans="1:8" x14ac:dyDescent="0.25">
      <c r="A149" s="33"/>
      <c r="B149" s="18" t="s">
        <v>86</v>
      </c>
      <c r="C149" s="19"/>
      <c r="D149" s="19">
        <v>23</v>
      </c>
      <c r="E149" s="6"/>
      <c r="F149" s="64" t="s">
        <v>142</v>
      </c>
      <c r="G149" s="65"/>
      <c r="H149" s="31">
        <f>SUM(H140:H148)</f>
        <v>0</v>
      </c>
    </row>
    <row r="150" spans="1:8" x14ac:dyDescent="0.25">
      <c r="A150" s="14" t="s">
        <v>111</v>
      </c>
      <c r="B150" s="14"/>
      <c r="C150" s="14"/>
      <c r="D150" s="14"/>
      <c r="E150" s="14"/>
      <c r="F150" s="14"/>
      <c r="G150" s="59"/>
      <c r="H150" s="14"/>
    </row>
    <row r="151" spans="1:8" x14ac:dyDescent="0.25">
      <c r="A151" s="25" t="s">
        <v>127</v>
      </c>
      <c r="B151" s="23" t="s">
        <v>46</v>
      </c>
      <c r="C151" s="7">
        <v>202</v>
      </c>
      <c r="D151" s="44">
        <v>6</v>
      </c>
      <c r="E151" s="4" t="s">
        <v>22</v>
      </c>
      <c r="F151" s="10">
        <v>44013</v>
      </c>
      <c r="G151" s="60">
        <v>0</v>
      </c>
      <c r="H151" s="29">
        <f>G151*D151</f>
        <v>0</v>
      </c>
    </row>
    <row r="152" spans="1:8" x14ac:dyDescent="0.25">
      <c r="A152" s="26" t="s">
        <v>128</v>
      </c>
      <c r="B152" s="23" t="s">
        <v>46</v>
      </c>
      <c r="C152" s="7">
        <v>204</v>
      </c>
      <c r="D152" s="44">
        <v>2</v>
      </c>
      <c r="E152" s="4" t="s">
        <v>22</v>
      </c>
      <c r="F152" s="10">
        <v>44013</v>
      </c>
      <c r="G152" s="60">
        <v>0</v>
      </c>
      <c r="H152" s="29">
        <f t="shared" ref="H152:H153" si="10">G152*D152</f>
        <v>0</v>
      </c>
    </row>
    <row r="153" spans="1:8" x14ac:dyDescent="0.25">
      <c r="A153" s="33"/>
      <c r="B153" s="4" t="s">
        <v>46</v>
      </c>
      <c r="C153" s="7">
        <v>208</v>
      </c>
      <c r="D153" s="7">
        <v>1</v>
      </c>
      <c r="E153" s="4" t="s">
        <v>22</v>
      </c>
      <c r="F153" s="10">
        <v>44013</v>
      </c>
      <c r="G153" s="60">
        <v>0</v>
      </c>
      <c r="H153" s="29">
        <f t="shared" si="10"/>
        <v>0</v>
      </c>
    </row>
    <row r="154" spans="1:8" x14ac:dyDescent="0.25">
      <c r="A154" s="33"/>
      <c r="B154" s="18" t="s">
        <v>86</v>
      </c>
      <c r="C154" s="19"/>
      <c r="D154" s="19">
        <v>9</v>
      </c>
      <c r="E154" s="6"/>
      <c r="F154" s="64" t="s">
        <v>142</v>
      </c>
      <c r="G154" s="65"/>
      <c r="H154" s="31">
        <f>SUM(H151:H153)</f>
        <v>0</v>
      </c>
    </row>
    <row r="155" spans="1:8" x14ac:dyDescent="0.25">
      <c r="A155" s="14" t="s">
        <v>111</v>
      </c>
      <c r="B155" s="14"/>
      <c r="C155" s="14"/>
      <c r="D155" s="14"/>
      <c r="E155" s="14"/>
      <c r="F155" s="14"/>
      <c r="G155" s="59"/>
      <c r="H155" s="14"/>
    </row>
    <row r="156" spans="1:8" x14ac:dyDescent="0.25">
      <c r="A156" s="25" t="s">
        <v>129</v>
      </c>
      <c r="B156" s="23" t="s">
        <v>49</v>
      </c>
      <c r="C156" s="7" t="s">
        <v>50</v>
      </c>
      <c r="D156" s="7">
        <v>1</v>
      </c>
      <c r="E156" s="6" t="s">
        <v>32</v>
      </c>
      <c r="F156" s="11" t="s">
        <v>70</v>
      </c>
      <c r="G156" s="62">
        <v>0</v>
      </c>
      <c r="H156" s="29">
        <f>G156*D156</f>
        <v>0</v>
      </c>
    </row>
    <row r="157" spans="1:8" x14ac:dyDescent="0.25">
      <c r="A157" s="26" t="s">
        <v>130</v>
      </c>
      <c r="B157" s="23" t="s">
        <v>48</v>
      </c>
      <c r="C157" s="7" t="s">
        <v>51</v>
      </c>
      <c r="D157" s="7">
        <v>1</v>
      </c>
      <c r="E157" s="6" t="s">
        <v>32</v>
      </c>
      <c r="F157" s="11" t="s">
        <v>70</v>
      </c>
      <c r="G157" s="62">
        <v>0</v>
      </c>
      <c r="H157" s="29">
        <f t="shared" ref="H157:H180" si="11">G157*D157</f>
        <v>0</v>
      </c>
    </row>
    <row r="158" spans="1:8" x14ac:dyDescent="0.25">
      <c r="A158" s="33"/>
      <c r="B158" s="4" t="s">
        <v>48</v>
      </c>
      <c r="C158" s="7" t="s">
        <v>52</v>
      </c>
      <c r="D158" s="7">
        <v>1</v>
      </c>
      <c r="E158" s="6" t="s">
        <v>32</v>
      </c>
      <c r="F158" s="11">
        <v>43788</v>
      </c>
      <c r="G158" s="62">
        <v>0</v>
      </c>
      <c r="H158" s="29">
        <f t="shared" si="11"/>
        <v>0</v>
      </c>
    </row>
    <row r="159" spans="1:8" x14ac:dyDescent="0.25">
      <c r="A159" s="33"/>
      <c r="B159" s="4" t="s">
        <v>48</v>
      </c>
      <c r="C159" s="7" t="s">
        <v>53</v>
      </c>
      <c r="D159" s="7">
        <v>1</v>
      </c>
      <c r="E159" s="6" t="s">
        <v>32</v>
      </c>
      <c r="F159" s="11" t="s">
        <v>70</v>
      </c>
      <c r="G159" s="62">
        <v>0</v>
      </c>
      <c r="H159" s="29">
        <f t="shared" si="11"/>
        <v>0</v>
      </c>
    </row>
    <row r="160" spans="1:8" x14ac:dyDescent="0.25">
      <c r="A160" s="33"/>
      <c r="B160" s="4" t="s">
        <v>48</v>
      </c>
      <c r="C160" s="7" t="s">
        <v>54</v>
      </c>
      <c r="D160" s="7">
        <v>1</v>
      </c>
      <c r="E160" s="6" t="s">
        <v>32</v>
      </c>
      <c r="F160" s="11" t="s">
        <v>70</v>
      </c>
      <c r="G160" s="62">
        <v>0</v>
      </c>
      <c r="H160" s="29">
        <f t="shared" si="11"/>
        <v>0</v>
      </c>
    </row>
    <row r="161" spans="1:8" x14ac:dyDescent="0.25">
      <c r="A161" s="33"/>
      <c r="B161" s="4" t="s">
        <v>48</v>
      </c>
      <c r="C161" s="7" t="s">
        <v>55</v>
      </c>
      <c r="D161" s="7">
        <v>1</v>
      </c>
      <c r="E161" s="6" t="s">
        <v>32</v>
      </c>
      <c r="F161" s="11">
        <v>43788</v>
      </c>
      <c r="G161" s="62">
        <v>0</v>
      </c>
      <c r="H161" s="29">
        <f t="shared" si="11"/>
        <v>0</v>
      </c>
    </row>
    <row r="162" spans="1:8" x14ac:dyDescent="0.25">
      <c r="A162" s="33"/>
      <c r="B162" s="4" t="s">
        <v>48</v>
      </c>
      <c r="C162" s="7" t="s">
        <v>55</v>
      </c>
      <c r="D162" s="7">
        <v>1</v>
      </c>
      <c r="E162" s="6" t="s">
        <v>21</v>
      </c>
      <c r="F162" s="11" t="s">
        <v>70</v>
      </c>
      <c r="G162" s="62">
        <v>0</v>
      </c>
      <c r="H162" s="29">
        <f t="shared" si="11"/>
        <v>0</v>
      </c>
    </row>
    <row r="163" spans="1:8" x14ac:dyDescent="0.25">
      <c r="A163" s="33"/>
      <c r="B163" s="4" t="s">
        <v>48</v>
      </c>
      <c r="C163" s="7" t="s">
        <v>56</v>
      </c>
      <c r="D163" s="7">
        <v>1</v>
      </c>
      <c r="E163" s="6" t="s">
        <v>32</v>
      </c>
      <c r="F163" s="11" t="s">
        <v>70</v>
      </c>
      <c r="G163" s="62">
        <v>0</v>
      </c>
      <c r="H163" s="29">
        <f t="shared" si="11"/>
        <v>0</v>
      </c>
    </row>
    <row r="164" spans="1:8" x14ac:dyDescent="0.25">
      <c r="A164" s="33"/>
      <c r="B164" s="4" t="s">
        <v>48</v>
      </c>
      <c r="C164" s="7" t="s">
        <v>80</v>
      </c>
      <c r="D164" s="7">
        <v>1</v>
      </c>
      <c r="E164" s="6" t="s">
        <v>21</v>
      </c>
      <c r="F164" s="11" t="s">
        <v>70</v>
      </c>
      <c r="G164" s="62">
        <v>0</v>
      </c>
      <c r="H164" s="29">
        <f t="shared" si="11"/>
        <v>0</v>
      </c>
    </row>
    <row r="165" spans="1:8" x14ac:dyDescent="0.25">
      <c r="A165" s="33"/>
      <c r="B165" s="4" t="s">
        <v>48</v>
      </c>
      <c r="C165" s="7" t="s">
        <v>57</v>
      </c>
      <c r="D165" s="44">
        <v>2</v>
      </c>
      <c r="E165" s="6" t="s">
        <v>32</v>
      </c>
      <c r="F165" s="11" t="s">
        <v>70</v>
      </c>
      <c r="G165" s="62">
        <v>0</v>
      </c>
      <c r="H165" s="29">
        <f t="shared" si="11"/>
        <v>0</v>
      </c>
    </row>
    <row r="166" spans="1:8" x14ac:dyDescent="0.25">
      <c r="A166" s="33"/>
      <c r="B166" s="4" t="s">
        <v>48</v>
      </c>
      <c r="C166" s="7" t="s">
        <v>58</v>
      </c>
      <c r="D166" s="7">
        <v>1</v>
      </c>
      <c r="E166" s="6" t="s">
        <v>32</v>
      </c>
      <c r="F166" s="11" t="s">
        <v>70</v>
      </c>
      <c r="G166" s="62">
        <v>0</v>
      </c>
      <c r="H166" s="29">
        <f t="shared" si="11"/>
        <v>0</v>
      </c>
    </row>
    <row r="167" spans="1:8" x14ac:dyDescent="0.25">
      <c r="A167" s="33"/>
      <c r="B167" s="4" t="s">
        <v>48</v>
      </c>
      <c r="C167" s="7" t="s">
        <v>59</v>
      </c>
      <c r="D167" s="44">
        <v>2</v>
      </c>
      <c r="E167" s="6" t="s">
        <v>32</v>
      </c>
      <c r="F167" s="11" t="s">
        <v>70</v>
      </c>
      <c r="G167" s="62">
        <v>0</v>
      </c>
      <c r="H167" s="29">
        <f t="shared" si="11"/>
        <v>0</v>
      </c>
    </row>
    <row r="168" spans="1:8" x14ac:dyDescent="0.25">
      <c r="A168" s="33"/>
      <c r="B168" s="4" t="s">
        <v>48</v>
      </c>
      <c r="C168" s="7" t="s">
        <v>60</v>
      </c>
      <c r="D168" s="44">
        <v>2</v>
      </c>
      <c r="E168" s="6" t="s">
        <v>32</v>
      </c>
      <c r="F168" s="11" t="s">
        <v>70</v>
      </c>
      <c r="G168" s="62">
        <v>0</v>
      </c>
      <c r="H168" s="29">
        <f t="shared" si="11"/>
        <v>0</v>
      </c>
    </row>
    <row r="169" spans="1:8" x14ac:dyDescent="0.25">
      <c r="A169" s="33"/>
      <c r="B169" s="4" t="s">
        <v>48</v>
      </c>
      <c r="C169" s="7" t="s">
        <v>61</v>
      </c>
      <c r="D169" s="7">
        <v>1</v>
      </c>
      <c r="E169" s="6" t="s">
        <v>32</v>
      </c>
      <c r="F169" s="11">
        <v>43788</v>
      </c>
      <c r="G169" s="62">
        <v>0</v>
      </c>
      <c r="H169" s="29">
        <f t="shared" si="11"/>
        <v>0</v>
      </c>
    </row>
    <row r="170" spans="1:8" x14ac:dyDescent="0.25">
      <c r="A170" s="33"/>
      <c r="B170" s="4" t="s">
        <v>48</v>
      </c>
      <c r="C170" s="7" t="s">
        <v>62</v>
      </c>
      <c r="D170" s="44">
        <v>3</v>
      </c>
      <c r="E170" s="6" t="s">
        <v>32</v>
      </c>
      <c r="F170" s="11">
        <v>43770</v>
      </c>
      <c r="G170" s="62">
        <v>0</v>
      </c>
      <c r="H170" s="29">
        <f t="shared" si="11"/>
        <v>0</v>
      </c>
    </row>
    <row r="171" spans="1:8" x14ac:dyDescent="0.25">
      <c r="A171" s="33"/>
      <c r="B171" s="4" t="s">
        <v>48</v>
      </c>
      <c r="C171" s="7" t="s">
        <v>63</v>
      </c>
      <c r="D171" s="44">
        <v>3</v>
      </c>
      <c r="E171" s="6" t="s">
        <v>32</v>
      </c>
      <c r="F171" s="11">
        <v>43770</v>
      </c>
      <c r="G171" s="62">
        <v>0</v>
      </c>
      <c r="H171" s="29">
        <f t="shared" si="11"/>
        <v>0</v>
      </c>
    </row>
    <row r="172" spans="1:8" x14ac:dyDescent="0.25">
      <c r="A172" s="33"/>
      <c r="B172" s="4" t="s">
        <v>48</v>
      </c>
      <c r="C172" s="7" t="s">
        <v>100</v>
      </c>
      <c r="D172" s="7">
        <v>1</v>
      </c>
      <c r="E172" s="6" t="s">
        <v>32</v>
      </c>
      <c r="F172" s="11">
        <v>43423</v>
      </c>
      <c r="G172" s="62">
        <v>0</v>
      </c>
      <c r="H172" s="29">
        <f t="shared" si="11"/>
        <v>0</v>
      </c>
    </row>
    <row r="173" spans="1:8" x14ac:dyDescent="0.25">
      <c r="A173" s="33"/>
      <c r="B173" s="4" t="s">
        <v>48</v>
      </c>
      <c r="C173" s="7" t="s">
        <v>64</v>
      </c>
      <c r="D173" s="7">
        <v>1</v>
      </c>
      <c r="E173" s="6" t="s">
        <v>32</v>
      </c>
      <c r="F173" s="11">
        <v>43788</v>
      </c>
      <c r="G173" s="62">
        <v>0</v>
      </c>
      <c r="H173" s="29">
        <f t="shared" si="11"/>
        <v>0</v>
      </c>
    </row>
    <row r="174" spans="1:8" x14ac:dyDescent="0.25">
      <c r="A174" s="33"/>
      <c r="B174" s="4" t="s">
        <v>48</v>
      </c>
      <c r="C174" s="7" t="s">
        <v>65</v>
      </c>
      <c r="D174" s="44">
        <v>2</v>
      </c>
      <c r="E174" s="6" t="s">
        <v>32</v>
      </c>
      <c r="F174" s="11">
        <v>43788</v>
      </c>
      <c r="G174" s="62">
        <v>0</v>
      </c>
      <c r="H174" s="29">
        <f t="shared" si="11"/>
        <v>0</v>
      </c>
    </row>
    <row r="175" spans="1:8" x14ac:dyDescent="0.25">
      <c r="A175" s="33"/>
      <c r="B175" s="4" t="s">
        <v>48</v>
      </c>
      <c r="C175" s="7" t="s">
        <v>65</v>
      </c>
      <c r="D175" s="7">
        <v>1</v>
      </c>
      <c r="E175" s="6" t="s">
        <v>21</v>
      </c>
      <c r="F175" s="11" t="s">
        <v>70</v>
      </c>
      <c r="G175" s="62">
        <v>0</v>
      </c>
      <c r="H175" s="29">
        <f t="shared" si="11"/>
        <v>0</v>
      </c>
    </row>
    <row r="176" spans="1:8" x14ac:dyDescent="0.25">
      <c r="A176" s="33"/>
      <c r="B176" s="4" t="s">
        <v>66</v>
      </c>
      <c r="C176" s="7">
        <v>226</v>
      </c>
      <c r="D176" s="44">
        <v>2</v>
      </c>
      <c r="E176" s="6" t="s">
        <v>73</v>
      </c>
      <c r="F176" s="11" t="s">
        <v>81</v>
      </c>
      <c r="G176" s="62">
        <v>0</v>
      </c>
      <c r="H176" s="29">
        <f t="shared" si="11"/>
        <v>0</v>
      </c>
    </row>
    <row r="177" spans="1:8" x14ac:dyDescent="0.25">
      <c r="A177" s="33"/>
      <c r="B177" s="4" t="s">
        <v>66</v>
      </c>
      <c r="C177" s="7">
        <v>228</v>
      </c>
      <c r="D177" s="7">
        <v>1</v>
      </c>
      <c r="E177" s="6" t="s">
        <v>73</v>
      </c>
      <c r="F177" s="11" t="s">
        <v>81</v>
      </c>
      <c r="G177" s="62">
        <v>0</v>
      </c>
      <c r="H177" s="29">
        <f t="shared" si="11"/>
        <v>0</v>
      </c>
    </row>
    <row r="178" spans="1:8" x14ac:dyDescent="0.25">
      <c r="A178" s="33"/>
      <c r="B178" s="4" t="s">
        <v>66</v>
      </c>
      <c r="C178" s="7">
        <v>228</v>
      </c>
      <c r="D178" s="7">
        <v>1</v>
      </c>
      <c r="E178" s="6" t="s">
        <v>21</v>
      </c>
      <c r="F178" s="11" t="s">
        <v>70</v>
      </c>
      <c r="G178" s="62">
        <v>0</v>
      </c>
      <c r="H178" s="29">
        <f t="shared" si="11"/>
        <v>0</v>
      </c>
    </row>
    <row r="179" spans="1:8" x14ac:dyDescent="0.25">
      <c r="A179" s="33"/>
      <c r="B179" s="4" t="s">
        <v>66</v>
      </c>
      <c r="C179" s="7">
        <v>229</v>
      </c>
      <c r="D179" s="44">
        <v>2</v>
      </c>
      <c r="E179" s="6" t="s">
        <v>73</v>
      </c>
      <c r="F179" s="11" t="s">
        <v>81</v>
      </c>
      <c r="G179" s="62">
        <v>0</v>
      </c>
      <c r="H179" s="29">
        <f t="shared" si="11"/>
        <v>0</v>
      </c>
    </row>
    <row r="180" spans="1:8" x14ac:dyDescent="0.25">
      <c r="A180" s="26"/>
      <c r="B180" s="4" t="s">
        <v>66</v>
      </c>
      <c r="C180" s="7">
        <v>233</v>
      </c>
      <c r="D180" s="7">
        <v>1</v>
      </c>
      <c r="E180" s="6" t="s">
        <v>73</v>
      </c>
      <c r="F180" s="11" t="s">
        <v>81</v>
      </c>
      <c r="G180" s="62">
        <v>0</v>
      </c>
      <c r="H180" s="29">
        <f t="shared" si="11"/>
        <v>0</v>
      </c>
    </row>
    <row r="181" spans="1:8" x14ac:dyDescent="0.25">
      <c r="B181" s="18" t="s">
        <v>86</v>
      </c>
      <c r="C181" s="19"/>
      <c r="D181" s="19">
        <v>35</v>
      </c>
      <c r="E181" s="6"/>
      <c r="F181" s="64" t="s">
        <v>142</v>
      </c>
      <c r="G181" s="65"/>
      <c r="H181" s="31">
        <f>SUM(H156:H180)</f>
        <v>0</v>
      </c>
    </row>
    <row r="182" spans="1:8" x14ac:dyDescent="0.25">
      <c r="B182" s="4"/>
      <c r="C182" s="7"/>
      <c r="D182" s="7"/>
      <c r="E182" s="6"/>
      <c r="F182" s="11"/>
      <c r="G182" s="62"/>
      <c r="H182" s="29"/>
    </row>
    <row r="183" spans="1:8" x14ac:dyDescent="0.25">
      <c r="B183" s="16" t="s">
        <v>87</v>
      </c>
      <c r="C183" s="17"/>
      <c r="D183" s="17">
        <v>193</v>
      </c>
      <c r="E183" s="6"/>
      <c r="F183" s="67" t="s">
        <v>143</v>
      </c>
      <c r="G183" s="68"/>
      <c r="H183" s="32">
        <f>SUM(H23,H46,H53,H68,H80,H84,H97,H107,H123,H138,H149,H154,H181)</f>
        <v>0</v>
      </c>
    </row>
  </sheetData>
  <mergeCells count="19">
    <mergeCell ref="F149:G149"/>
    <mergeCell ref="F181:G181"/>
    <mergeCell ref="F154:G154"/>
    <mergeCell ref="F183:G183"/>
    <mergeCell ref="F84:G84"/>
    <mergeCell ref="F97:G97"/>
    <mergeCell ref="F107:G107"/>
    <mergeCell ref="F123:G123"/>
    <mergeCell ref="F138:G138"/>
    <mergeCell ref="F23:G23"/>
    <mergeCell ref="F46:G46"/>
    <mergeCell ref="F53:G53"/>
    <mergeCell ref="F68:G68"/>
    <mergeCell ref="F80:G80"/>
    <mergeCell ref="B10:F10"/>
    <mergeCell ref="A1:H1"/>
    <mergeCell ref="A2:H2"/>
    <mergeCell ref="A4:H4"/>
    <mergeCell ref="A5:H8"/>
  </mergeCells>
  <pageMargins left="0.7" right="0.7" top="0.75" bottom="0.75" header="0.3" footer="0.3"/>
  <pageSetup scale="6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1D00AE385EE347A9E68678E4D4C12D" ma:contentTypeVersion="10" ma:contentTypeDescription="Create a new document." ma:contentTypeScope="" ma:versionID="8f27b8fdef3db98b8a503dee7762fef0">
  <xsd:schema xmlns:xsd="http://www.w3.org/2001/XMLSchema" xmlns:xs="http://www.w3.org/2001/XMLSchema" xmlns:p="http://schemas.microsoft.com/office/2006/metadata/properties" xmlns:ns3="76d9ef71-a9e8-40ca-814d-12942eb57242" targetNamespace="http://schemas.microsoft.com/office/2006/metadata/properties" ma:root="true" ma:fieldsID="457ffec5a98eaa4d49f8b2bae0d5d6ce" ns3:_="">
    <xsd:import namespace="76d9ef71-a9e8-40ca-814d-12942eb5724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9ef71-a9e8-40ca-814d-12942eb572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BAC0CC8-003D-40BD-B935-F1B41C5CF9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d9ef71-a9e8-40ca-814d-12942eb572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751190-1A88-4723-BAA5-1B918F959AD5}">
  <ds:schemaRefs>
    <ds:schemaRef ds:uri="http://schemas.microsoft.com/sharepoint/v3/contenttype/forms"/>
  </ds:schemaRefs>
</ds:datastoreItem>
</file>

<file path=customXml/itemProps3.xml><?xml version="1.0" encoding="utf-8"?>
<ds:datastoreItem xmlns:ds="http://schemas.openxmlformats.org/officeDocument/2006/customXml" ds:itemID="{F292996F-2D4B-4E17-9B6A-9292CAB109E1}">
  <ds:schemaRef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purl.org/dc/terms/"/>
    <ds:schemaRef ds:uri="http://schemas.microsoft.com/office/infopath/2007/PartnerControls"/>
    <ds:schemaRef ds:uri="76d9ef71-a9e8-40ca-814d-12942eb5724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TDIndustries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Brandi</dc:creator>
  <cp:lastModifiedBy>cruz.nikole</cp:lastModifiedBy>
  <cp:lastPrinted>2019-11-06T23:14:46Z</cp:lastPrinted>
  <dcterms:created xsi:type="dcterms:W3CDTF">2018-04-05T14:24:21Z</dcterms:created>
  <dcterms:modified xsi:type="dcterms:W3CDTF">2019-11-20T18:29:24Z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0x010100EE1D00AE385EE347A9E68678E4D4C12D</vt:lpwstr>
  </property>
</Properties>
</file>